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G:\Eleverna 2016\"/>
    </mc:Choice>
  </mc:AlternateContent>
  <bookViews>
    <workbookView xWindow="120" yWindow="30" windowWidth="9945" windowHeight="5415" firstSheet="4" activeTab="11"/>
  </bookViews>
  <sheets>
    <sheet name="1 - Innehåll" sheetId="1" r:id="rId1"/>
    <sheet name="2 - Aktiv" sheetId="2" r:id="rId2"/>
    <sheet name="3 - Allmän" sheetId="3" r:id="rId3"/>
    <sheet name="5 - Attityd" sheetId="5" r:id="rId4"/>
    <sheet name="6 - Bakgrundsinfo" sheetId="6" r:id="rId5"/>
    <sheet name="8 - Dator-Mobil-Surf" sheetId="8" r:id="rId6"/>
    <sheet name="9 - Kommunikation" sheetId="9" r:id="rId7"/>
    <sheet name="10 - Media" sheetId="10" r:id="rId8"/>
    <sheet name="11 - Mobil" sheetId="11" r:id="rId9"/>
    <sheet name="12 - Skola" sheetId="12" r:id="rId10"/>
    <sheet name="13 - Social" sheetId="13" r:id="rId11"/>
    <sheet name="15 - Underhållning" sheetId="15" r:id="rId12"/>
  </sheets>
  <definedNames>
    <definedName name="_xlnm.Print_Area" localSheetId="0">'1 - Innehåll'!$A$1:$E$23</definedName>
    <definedName name="_xlnm.Print_Area" localSheetId="7">'10 - Media'!$A$1:$R$66</definedName>
    <definedName name="_xlnm.Print_Area" localSheetId="8">'11 - Mobil'!$A$1:$R$152</definedName>
    <definedName name="_xlnm.Print_Area" localSheetId="9">'12 - Skola'!$A$1:$R$166</definedName>
    <definedName name="_xlnm.Print_Area" localSheetId="10">'13 - Social'!$A$1:$R$198</definedName>
    <definedName name="_xlnm.Print_Area" localSheetId="11">'15 - Underhållning'!$A$1:$R$141</definedName>
    <definedName name="_xlnm.Print_Area" localSheetId="1">'2 - Aktiv'!$A$1:$R$155</definedName>
    <definedName name="_xlnm.Print_Area" localSheetId="2">'3 - Allmän'!$A$1:$R$173</definedName>
    <definedName name="_xlnm.Print_Area" localSheetId="3">'5 - Attityd'!$A$1:$R$87</definedName>
    <definedName name="_xlnm.Print_Area" localSheetId="4">'6 - Bakgrundsinfo'!$A$1:$R$36</definedName>
    <definedName name="_xlnm.Print_Area" localSheetId="5">'8 - Dator-Mobil-Surf'!$A$1:$M$594</definedName>
    <definedName name="_xlnm.Print_Area" localSheetId="6">'9 - Kommunikation'!$A$1:$R$144</definedName>
    <definedName name="_xlnm.Print_Titles" localSheetId="0">'1 - Innehåll'!$1:$5</definedName>
    <definedName name="_xlnm.Print_Titles" localSheetId="7">'10 - Media'!$A:$B,'10 - Media'!$1:$8</definedName>
    <definedName name="_xlnm.Print_Titles" localSheetId="8">'11 - Mobil'!$A:$B,'11 - Mobil'!$1:$8</definedName>
    <definedName name="_xlnm.Print_Titles" localSheetId="9">'12 - Skola'!$A:$B,'12 - Skola'!$1:$8</definedName>
    <definedName name="_xlnm.Print_Titles" localSheetId="10">'13 - Social'!$A:$B,'13 - Social'!$1:$8</definedName>
    <definedName name="_xlnm.Print_Titles" localSheetId="11">'15 - Underhållning'!$A:$B,'15 - Underhållning'!$1:$8</definedName>
    <definedName name="_xlnm.Print_Titles" localSheetId="1">'2 - Aktiv'!$A:$B,'2 - Aktiv'!$1:$8</definedName>
    <definedName name="_xlnm.Print_Titles" localSheetId="2">'3 - Allmän'!$A:$B,'3 - Allmän'!$1:$8</definedName>
    <definedName name="_xlnm.Print_Titles" localSheetId="3">'5 - Attityd'!$A:$B,'5 - Attityd'!$1:$8</definedName>
    <definedName name="_xlnm.Print_Titles" localSheetId="4">'6 - Bakgrundsinfo'!$A:$B,'6 - Bakgrundsinfo'!$1:$8</definedName>
    <definedName name="_xlnm.Print_Titles" localSheetId="5">'8 - Dator-Mobil-Surf'!$A:$B,'8 - Dator-Mobil-Surf'!$1:$8</definedName>
    <definedName name="_xlnm.Print_Titles" localSheetId="6">'9 - Kommunikation'!$A:$B,'9 - Kommunikation'!$1:$8</definedName>
  </definedNames>
  <calcPr calcId="162913"/>
</workbook>
</file>

<file path=xl/calcChain.xml><?xml version="1.0" encoding="utf-8"?>
<calcChain xmlns="http://schemas.openxmlformats.org/spreadsheetml/2006/main">
  <c r="O70" i="11" l="1"/>
  <c r="Q141" i="11" l="1"/>
  <c r="P141" i="11"/>
  <c r="O141" i="11"/>
  <c r="N141" i="11"/>
  <c r="M141" i="11"/>
  <c r="Q140" i="11"/>
  <c r="P140" i="11"/>
  <c r="O140" i="11"/>
  <c r="N140" i="11"/>
  <c r="M140" i="11"/>
  <c r="Q98" i="11"/>
  <c r="P98" i="11"/>
  <c r="O98" i="11"/>
  <c r="N98" i="11"/>
  <c r="M98" i="11"/>
  <c r="L98" i="11"/>
  <c r="K98" i="11"/>
  <c r="J98" i="11"/>
  <c r="I98" i="11"/>
  <c r="H98" i="11"/>
  <c r="Q97" i="11"/>
  <c r="P97" i="11"/>
  <c r="O97" i="11"/>
  <c r="N97" i="11"/>
  <c r="M97" i="11"/>
  <c r="L97" i="11"/>
  <c r="K97" i="11"/>
  <c r="J97" i="11"/>
  <c r="I97" i="11"/>
  <c r="H97" i="11"/>
  <c r="Q84" i="11"/>
  <c r="P84" i="11"/>
  <c r="O84" i="11"/>
  <c r="N84" i="11"/>
  <c r="M84" i="11"/>
  <c r="L84" i="11"/>
  <c r="K84" i="11"/>
  <c r="J84" i="11"/>
  <c r="I84" i="11"/>
  <c r="H84" i="11"/>
  <c r="G84" i="11"/>
  <c r="F84" i="11"/>
  <c r="E84" i="11"/>
  <c r="D84" i="11"/>
  <c r="C84" i="11"/>
  <c r="Q83" i="11"/>
  <c r="P83" i="11"/>
  <c r="O83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Q70" i="11"/>
  <c r="P70" i="11"/>
  <c r="N70" i="11"/>
  <c r="M70" i="11"/>
  <c r="L70" i="11"/>
  <c r="K70" i="11"/>
  <c r="J70" i="11"/>
  <c r="I70" i="11"/>
  <c r="H70" i="11"/>
  <c r="G70" i="11"/>
  <c r="F70" i="11"/>
  <c r="E70" i="11"/>
  <c r="D70" i="11"/>
  <c r="C70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D69" i="11"/>
  <c r="C69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C56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C112" i="3" l="1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C92" i="3"/>
  <c r="D92" i="3"/>
  <c r="E92" i="3"/>
  <c r="F92" i="3"/>
  <c r="G92" i="3"/>
  <c r="H92" i="3"/>
  <c r="I92" i="3"/>
  <c r="J92" i="3"/>
  <c r="K92" i="3"/>
  <c r="L92" i="3"/>
  <c r="N92" i="3"/>
  <c r="M92" i="3"/>
  <c r="O92" i="3"/>
  <c r="P92" i="3"/>
  <c r="Q92" i="3"/>
  <c r="Q70" i="3" l="1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Q67" i="5" l="1"/>
  <c r="P67" i="5"/>
  <c r="O67" i="5"/>
  <c r="N67" i="5"/>
  <c r="M67" i="5"/>
  <c r="Q66" i="5"/>
  <c r="P66" i="5"/>
  <c r="O66" i="5"/>
  <c r="N66" i="5"/>
  <c r="M66" i="5"/>
  <c r="Q140" i="15" l="1"/>
  <c r="P140" i="15"/>
  <c r="O140" i="15"/>
  <c r="N140" i="15"/>
  <c r="M140" i="15"/>
  <c r="L140" i="15"/>
  <c r="K140" i="15"/>
  <c r="J140" i="15"/>
  <c r="I140" i="15"/>
  <c r="H140" i="15"/>
  <c r="G140" i="15"/>
  <c r="F140" i="15"/>
  <c r="E140" i="15"/>
  <c r="D140" i="15"/>
  <c r="C140" i="15"/>
  <c r="Q139" i="15"/>
  <c r="P139" i="15"/>
  <c r="O139" i="15"/>
  <c r="N139" i="15"/>
  <c r="M139" i="15"/>
  <c r="L139" i="15"/>
  <c r="K139" i="15"/>
  <c r="J139" i="15"/>
  <c r="I139" i="15"/>
  <c r="H139" i="15"/>
  <c r="G139" i="15"/>
  <c r="F139" i="15"/>
  <c r="E139" i="15"/>
  <c r="D139" i="15"/>
  <c r="C139" i="15"/>
  <c r="Q126" i="15"/>
  <c r="P126" i="15"/>
  <c r="O126" i="15"/>
  <c r="N126" i="15"/>
  <c r="M126" i="15"/>
  <c r="L126" i="15"/>
  <c r="K126" i="15"/>
  <c r="J126" i="15"/>
  <c r="I126" i="15"/>
  <c r="H126" i="15"/>
  <c r="G126" i="15"/>
  <c r="F126" i="15"/>
  <c r="E126" i="15"/>
  <c r="D126" i="15"/>
  <c r="C126" i="15"/>
  <c r="Q125" i="15"/>
  <c r="P125" i="15"/>
  <c r="O125" i="15"/>
  <c r="N125" i="15"/>
  <c r="M125" i="15"/>
  <c r="L125" i="15"/>
  <c r="K125" i="15"/>
  <c r="J125" i="15"/>
  <c r="I125" i="15"/>
  <c r="H125" i="15"/>
  <c r="G125" i="15"/>
  <c r="F125" i="15"/>
  <c r="E125" i="15"/>
  <c r="D125" i="15"/>
  <c r="C125" i="15"/>
  <c r="Q112" i="15"/>
  <c r="P112" i="15"/>
  <c r="O112" i="15"/>
  <c r="N112" i="15"/>
  <c r="M112" i="15"/>
  <c r="L112" i="15"/>
  <c r="K112" i="15"/>
  <c r="J112" i="15"/>
  <c r="I112" i="15"/>
  <c r="H112" i="15"/>
  <c r="G112" i="15"/>
  <c r="F112" i="15"/>
  <c r="E112" i="15"/>
  <c r="D112" i="15"/>
  <c r="C112" i="15"/>
  <c r="Q111" i="15"/>
  <c r="P111" i="15"/>
  <c r="O111" i="15"/>
  <c r="N111" i="15"/>
  <c r="M111" i="15"/>
  <c r="L111" i="15"/>
  <c r="K111" i="15"/>
  <c r="J111" i="15"/>
  <c r="I111" i="15"/>
  <c r="H111" i="15"/>
  <c r="G111" i="15"/>
  <c r="F111" i="15"/>
  <c r="E111" i="15"/>
  <c r="D111" i="15"/>
  <c r="C111" i="15"/>
  <c r="Q98" i="15"/>
  <c r="P98" i="15"/>
  <c r="O98" i="15"/>
  <c r="N98" i="15"/>
  <c r="M98" i="15"/>
  <c r="L98" i="15"/>
  <c r="K98" i="15"/>
  <c r="J98" i="15"/>
  <c r="I98" i="15"/>
  <c r="H98" i="15"/>
  <c r="G98" i="15"/>
  <c r="F98" i="15"/>
  <c r="E98" i="15"/>
  <c r="D98" i="15"/>
  <c r="C98" i="15"/>
  <c r="Q97" i="15"/>
  <c r="P97" i="15"/>
  <c r="O97" i="15"/>
  <c r="N97" i="15"/>
  <c r="M97" i="15"/>
  <c r="L97" i="15"/>
  <c r="K97" i="15"/>
  <c r="J97" i="15"/>
  <c r="I97" i="15"/>
  <c r="H97" i="15"/>
  <c r="G97" i="15"/>
  <c r="F97" i="15"/>
  <c r="E97" i="15"/>
  <c r="D97" i="15"/>
  <c r="C97" i="15"/>
  <c r="Q84" i="15"/>
  <c r="P84" i="15"/>
  <c r="O84" i="15"/>
  <c r="N84" i="15"/>
  <c r="M84" i="15"/>
  <c r="L84" i="15"/>
  <c r="K84" i="15"/>
  <c r="J84" i="15"/>
  <c r="I84" i="15"/>
  <c r="H84" i="15"/>
  <c r="G84" i="15"/>
  <c r="F84" i="15"/>
  <c r="E84" i="15"/>
  <c r="D84" i="15"/>
  <c r="C84" i="15"/>
  <c r="Q83" i="15"/>
  <c r="P83" i="15"/>
  <c r="O83" i="15"/>
  <c r="N83" i="15"/>
  <c r="M83" i="15"/>
  <c r="L83" i="15"/>
  <c r="K83" i="15"/>
  <c r="J83" i="15"/>
  <c r="I83" i="15"/>
  <c r="H83" i="15"/>
  <c r="G83" i="15"/>
  <c r="F83" i="15"/>
  <c r="E83" i="15"/>
  <c r="D83" i="15"/>
  <c r="C83" i="15"/>
  <c r="Q70" i="15"/>
  <c r="P70" i="15"/>
  <c r="O70" i="15"/>
  <c r="N70" i="15"/>
  <c r="M70" i="15"/>
  <c r="L70" i="15"/>
  <c r="K70" i="15"/>
  <c r="J70" i="15"/>
  <c r="I70" i="15"/>
  <c r="H70" i="15"/>
  <c r="Q69" i="15"/>
  <c r="P69" i="15"/>
  <c r="O69" i="15"/>
  <c r="N69" i="15"/>
  <c r="M69" i="15"/>
  <c r="L69" i="15"/>
  <c r="K69" i="15"/>
  <c r="J69" i="15"/>
  <c r="I69" i="15"/>
  <c r="H69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Q56" i="10"/>
  <c r="P56" i="10"/>
  <c r="O56" i="10"/>
  <c r="N56" i="10"/>
  <c r="M56" i="10"/>
  <c r="L56" i="10"/>
  <c r="K56" i="10"/>
  <c r="J56" i="10"/>
  <c r="I56" i="10"/>
  <c r="H56" i="10"/>
  <c r="Q55" i="10"/>
  <c r="P55" i="10"/>
  <c r="O55" i="10"/>
  <c r="N55" i="10"/>
  <c r="M55" i="10"/>
  <c r="L55" i="10"/>
  <c r="K55" i="10"/>
  <c r="J55" i="10"/>
  <c r="I55" i="10"/>
  <c r="H55" i="10"/>
  <c r="Q42" i="10"/>
  <c r="P42" i="10"/>
  <c r="O42" i="10"/>
  <c r="N42" i="10"/>
  <c r="M42" i="10"/>
  <c r="L42" i="10"/>
  <c r="K42" i="10"/>
  <c r="J42" i="10"/>
  <c r="I42" i="10"/>
  <c r="H42" i="10"/>
  <c r="Q41" i="10"/>
  <c r="P41" i="10"/>
  <c r="O41" i="10"/>
  <c r="N41" i="10"/>
  <c r="M41" i="10"/>
  <c r="L41" i="10"/>
  <c r="K41" i="10"/>
  <c r="J41" i="10"/>
  <c r="I41" i="10"/>
  <c r="H41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Q196" i="13" l="1"/>
  <c r="P196" i="13"/>
  <c r="O196" i="13"/>
  <c r="N196" i="13"/>
  <c r="M196" i="13"/>
  <c r="L196" i="13"/>
  <c r="K196" i="13"/>
  <c r="J196" i="13"/>
  <c r="I196" i="13"/>
  <c r="H196" i="13"/>
  <c r="G196" i="13"/>
  <c r="F196" i="13"/>
  <c r="E196" i="13"/>
  <c r="D196" i="13"/>
  <c r="C196" i="13"/>
  <c r="Q195" i="13"/>
  <c r="P195" i="13"/>
  <c r="O195" i="13"/>
  <c r="N195" i="13"/>
  <c r="M195" i="13"/>
  <c r="L195" i="13"/>
  <c r="K195" i="13"/>
  <c r="J195" i="13"/>
  <c r="I195" i="13"/>
  <c r="H195" i="13"/>
  <c r="G195" i="13"/>
  <c r="F195" i="13"/>
  <c r="E195" i="13"/>
  <c r="D195" i="13"/>
  <c r="C195" i="13"/>
  <c r="Q182" i="13"/>
  <c r="P182" i="13"/>
  <c r="O182" i="13"/>
  <c r="N182" i="13"/>
  <c r="M182" i="13"/>
  <c r="L182" i="13"/>
  <c r="K182" i="13"/>
  <c r="J182" i="13"/>
  <c r="I182" i="13"/>
  <c r="H182" i="13"/>
  <c r="G182" i="13"/>
  <c r="F182" i="13"/>
  <c r="E182" i="13"/>
  <c r="D182" i="13"/>
  <c r="C182" i="13"/>
  <c r="Q181" i="13"/>
  <c r="P181" i="13"/>
  <c r="O181" i="13"/>
  <c r="N181" i="13"/>
  <c r="M181" i="13"/>
  <c r="L181" i="13"/>
  <c r="K181" i="13"/>
  <c r="J181" i="13"/>
  <c r="I181" i="13"/>
  <c r="H181" i="13"/>
  <c r="G181" i="13"/>
  <c r="F181" i="13"/>
  <c r="E181" i="13"/>
  <c r="D181" i="13"/>
  <c r="C181" i="13"/>
  <c r="Q168" i="13"/>
  <c r="P168" i="13"/>
  <c r="O168" i="13"/>
  <c r="N168" i="13"/>
  <c r="M168" i="13"/>
  <c r="L168" i="13"/>
  <c r="K168" i="13"/>
  <c r="J168" i="13"/>
  <c r="I168" i="13"/>
  <c r="H168" i="13"/>
  <c r="G168" i="13"/>
  <c r="F168" i="13"/>
  <c r="E168" i="13"/>
  <c r="D168" i="13"/>
  <c r="C168" i="13"/>
  <c r="Q167" i="13"/>
  <c r="P167" i="13"/>
  <c r="O167" i="13"/>
  <c r="N167" i="13"/>
  <c r="M167" i="13"/>
  <c r="L167" i="13"/>
  <c r="K167" i="13"/>
  <c r="J167" i="13"/>
  <c r="I167" i="13"/>
  <c r="H167" i="13"/>
  <c r="G167" i="13"/>
  <c r="F167" i="13"/>
  <c r="E167" i="13"/>
  <c r="D167" i="13"/>
  <c r="C167" i="13"/>
  <c r="Q154" i="13"/>
  <c r="P154" i="13"/>
  <c r="O154" i="13"/>
  <c r="N154" i="13"/>
  <c r="M154" i="13"/>
  <c r="L154" i="13"/>
  <c r="K154" i="13"/>
  <c r="J154" i="13"/>
  <c r="I154" i="13"/>
  <c r="H154" i="13"/>
  <c r="G154" i="13"/>
  <c r="F154" i="13"/>
  <c r="E154" i="13"/>
  <c r="D154" i="13"/>
  <c r="C154" i="13"/>
  <c r="Q153" i="13"/>
  <c r="P153" i="13"/>
  <c r="O153" i="13"/>
  <c r="N153" i="13"/>
  <c r="M153" i="13"/>
  <c r="L153" i="13"/>
  <c r="K153" i="13"/>
  <c r="J153" i="13"/>
  <c r="I153" i="13"/>
  <c r="H153" i="13"/>
  <c r="G153" i="13"/>
  <c r="F153" i="13"/>
  <c r="E153" i="13"/>
  <c r="D153" i="13"/>
  <c r="C153" i="13"/>
  <c r="Q140" i="13"/>
  <c r="P140" i="13"/>
  <c r="O140" i="13"/>
  <c r="N140" i="13"/>
  <c r="M140" i="13"/>
  <c r="L140" i="13"/>
  <c r="K140" i="13"/>
  <c r="J140" i="13"/>
  <c r="I140" i="13"/>
  <c r="H140" i="13"/>
  <c r="G140" i="13"/>
  <c r="F140" i="13"/>
  <c r="E140" i="13"/>
  <c r="D140" i="13"/>
  <c r="C140" i="13"/>
  <c r="Q139" i="13"/>
  <c r="P139" i="13"/>
  <c r="O139" i="13"/>
  <c r="N139" i="13"/>
  <c r="M139" i="13"/>
  <c r="L139" i="13"/>
  <c r="K139" i="13"/>
  <c r="J139" i="13"/>
  <c r="I139" i="13"/>
  <c r="H139" i="13"/>
  <c r="G139" i="13"/>
  <c r="F139" i="13"/>
  <c r="E139" i="13"/>
  <c r="D139" i="13"/>
  <c r="C139" i="13"/>
  <c r="Q126" i="13"/>
  <c r="P126" i="13"/>
  <c r="O126" i="13"/>
  <c r="N126" i="13"/>
  <c r="M126" i="13"/>
  <c r="L126" i="13"/>
  <c r="K126" i="13"/>
  <c r="J126" i="13"/>
  <c r="I126" i="13"/>
  <c r="H126" i="13"/>
  <c r="G126" i="13"/>
  <c r="F126" i="13"/>
  <c r="E126" i="13"/>
  <c r="D126" i="13"/>
  <c r="C126" i="13"/>
  <c r="Q125" i="13"/>
  <c r="P125" i="13"/>
  <c r="O125" i="13"/>
  <c r="N125" i="13"/>
  <c r="M125" i="13"/>
  <c r="L125" i="13"/>
  <c r="K125" i="13"/>
  <c r="J125" i="13"/>
  <c r="I125" i="13"/>
  <c r="H125" i="13"/>
  <c r="G125" i="13"/>
  <c r="F125" i="13"/>
  <c r="E125" i="13"/>
  <c r="D125" i="13"/>
  <c r="C125" i="13"/>
  <c r="Q112" i="13"/>
  <c r="P112" i="13"/>
  <c r="O112" i="13"/>
  <c r="N112" i="13"/>
  <c r="M112" i="13"/>
  <c r="Q111" i="13"/>
  <c r="P111" i="13"/>
  <c r="O111" i="13"/>
  <c r="N111" i="13"/>
  <c r="M111" i="13"/>
  <c r="Q98" i="13"/>
  <c r="P98" i="13"/>
  <c r="O98" i="13"/>
  <c r="N98" i="13"/>
  <c r="M98" i="13"/>
  <c r="L98" i="13"/>
  <c r="K98" i="13"/>
  <c r="J98" i="13"/>
  <c r="I98" i="13"/>
  <c r="H98" i="13"/>
  <c r="Q97" i="13"/>
  <c r="P97" i="13"/>
  <c r="O97" i="13"/>
  <c r="N97" i="13"/>
  <c r="M97" i="13"/>
  <c r="L97" i="13"/>
  <c r="K97" i="13"/>
  <c r="J97" i="13"/>
  <c r="I97" i="13"/>
  <c r="H97" i="13"/>
  <c r="Q84" i="13"/>
  <c r="P84" i="13"/>
  <c r="O84" i="13"/>
  <c r="N84" i="13"/>
  <c r="M84" i="13"/>
  <c r="L84" i="13"/>
  <c r="K84" i="13"/>
  <c r="J84" i="13"/>
  <c r="I84" i="13"/>
  <c r="H84" i="13"/>
  <c r="Q83" i="13"/>
  <c r="P83" i="13"/>
  <c r="O83" i="13"/>
  <c r="N83" i="13"/>
  <c r="M83" i="13"/>
  <c r="L83" i="13"/>
  <c r="K83" i="13"/>
  <c r="J83" i="13"/>
  <c r="I83" i="13"/>
  <c r="H83" i="13"/>
  <c r="Q70" i="13"/>
  <c r="P70" i="13"/>
  <c r="O70" i="13"/>
  <c r="N70" i="13"/>
  <c r="M70" i="13"/>
  <c r="L70" i="13"/>
  <c r="K70" i="13"/>
  <c r="J70" i="13"/>
  <c r="I70" i="13"/>
  <c r="H70" i="13"/>
  <c r="G70" i="13"/>
  <c r="F70" i="13"/>
  <c r="E70" i="13"/>
  <c r="D70" i="13"/>
  <c r="C70" i="13"/>
  <c r="Q69" i="13"/>
  <c r="P69" i="13"/>
  <c r="O69" i="13"/>
  <c r="N69" i="13"/>
  <c r="M69" i="13"/>
  <c r="L69" i="13"/>
  <c r="K69" i="13"/>
  <c r="J69" i="13"/>
  <c r="I69" i="13"/>
  <c r="H69" i="13"/>
  <c r="G69" i="13"/>
  <c r="F69" i="13"/>
  <c r="E69" i="13"/>
  <c r="D69" i="13"/>
  <c r="C69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C56" i="13"/>
  <c r="Q55" i="13"/>
  <c r="P55" i="13"/>
  <c r="O55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Q140" i="9"/>
  <c r="P140" i="9"/>
  <c r="O140" i="9"/>
  <c r="N140" i="9"/>
  <c r="M140" i="9"/>
  <c r="Q139" i="9"/>
  <c r="P139" i="9"/>
  <c r="O139" i="9"/>
  <c r="N139" i="9"/>
  <c r="M139" i="9"/>
  <c r="Q126" i="9"/>
  <c r="P126" i="9"/>
  <c r="O126" i="9"/>
  <c r="N126" i="9"/>
  <c r="M126" i="9"/>
  <c r="Q125" i="9"/>
  <c r="P125" i="9"/>
  <c r="O125" i="9"/>
  <c r="N125" i="9"/>
  <c r="M125" i="9"/>
  <c r="Q112" i="9"/>
  <c r="P112" i="9"/>
  <c r="O112" i="9"/>
  <c r="N112" i="9"/>
  <c r="M112" i="9"/>
  <c r="Q111" i="9"/>
  <c r="P111" i="9"/>
  <c r="O111" i="9"/>
  <c r="N111" i="9"/>
  <c r="M111" i="9"/>
  <c r="Q98" i="9"/>
  <c r="P98" i="9"/>
  <c r="O98" i="9"/>
  <c r="N98" i="9"/>
  <c r="M98" i="9"/>
  <c r="L98" i="9"/>
  <c r="K98" i="9"/>
  <c r="J98" i="9"/>
  <c r="I98" i="9"/>
  <c r="H98" i="9"/>
  <c r="Q97" i="9"/>
  <c r="P97" i="9"/>
  <c r="O97" i="9"/>
  <c r="N97" i="9"/>
  <c r="M97" i="9"/>
  <c r="L97" i="9"/>
  <c r="K97" i="9"/>
  <c r="J97" i="9"/>
  <c r="I97" i="9"/>
  <c r="H97" i="9"/>
  <c r="Q84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C84" i="9"/>
  <c r="Q83" i="9"/>
  <c r="P83" i="9"/>
  <c r="O83" i="9"/>
  <c r="N83" i="9"/>
  <c r="M83" i="9"/>
  <c r="L83" i="9"/>
  <c r="K83" i="9"/>
  <c r="J83" i="9"/>
  <c r="I83" i="9"/>
  <c r="H83" i="9"/>
  <c r="G83" i="9"/>
  <c r="F83" i="9"/>
  <c r="E83" i="9"/>
  <c r="D83" i="9"/>
  <c r="C83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P28" i="9"/>
  <c r="P27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Q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Q154" i="2" l="1"/>
  <c r="P154" i="2"/>
  <c r="O154" i="2"/>
  <c r="N154" i="2"/>
  <c r="M154" i="2"/>
  <c r="Q153" i="2"/>
  <c r="P153" i="2"/>
  <c r="O153" i="2"/>
  <c r="N153" i="2"/>
  <c r="M153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Q112" i="2"/>
  <c r="P112" i="2"/>
  <c r="O112" i="2"/>
  <c r="N112" i="2"/>
  <c r="M112" i="2"/>
  <c r="L112" i="2"/>
  <c r="K112" i="2"/>
  <c r="J112" i="2"/>
  <c r="I112" i="2"/>
  <c r="H112" i="2"/>
  <c r="Q111" i="2"/>
  <c r="P111" i="2"/>
  <c r="O111" i="2"/>
  <c r="N111" i="2"/>
  <c r="M111" i="2"/>
  <c r="L111" i="2"/>
  <c r="K111" i="2"/>
  <c r="J111" i="2"/>
  <c r="I111" i="2"/>
  <c r="H111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L98" i="8" l="1"/>
  <c r="K98" i="8"/>
  <c r="J98" i="8"/>
  <c r="I98" i="8"/>
  <c r="H98" i="8"/>
  <c r="G98" i="8"/>
  <c r="F98" i="8"/>
  <c r="E98" i="8"/>
  <c r="D98" i="8"/>
  <c r="C98" i="8"/>
  <c r="L97" i="8"/>
  <c r="K97" i="8"/>
  <c r="J97" i="8"/>
  <c r="I97" i="8"/>
  <c r="H97" i="8"/>
  <c r="G97" i="8"/>
  <c r="F97" i="8"/>
  <c r="E97" i="8"/>
  <c r="D97" i="8"/>
  <c r="C97" i="8"/>
  <c r="L84" i="8"/>
  <c r="K84" i="8"/>
  <c r="J84" i="8"/>
  <c r="I84" i="8"/>
  <c r="H84" i="8"/>
  <c r="G84" i="8"/>
  <c r="F84" i="8"/>
  <c r="E84" i="8"/>
  <c r="D84" i="8"/>
  <c r="C84" i="8"/>
  <c r="L83" i="8"/>
  <c r="K83" i="8"/>
  <c r="J83" i="8"/>
  <c r="I83" i="8"/>
  <c r="H83" i="8"/>
  <c r="G83" i="8"/>
  <c r="F83" i="8"/>
  <c r="E83" i="8"/>
  <c r="D83" i="8"/>
  <c r="C83" i="8"/>
  <c r="L70" i="8"/>
  <c r="K70" i="8"/>
  <c r="J70" i="8"/>
  <c r="I70" i="8"/>
  <c r="H70" i="8"/>
  <c r="G70" i="8"/>
  <c r="F70" i="8"/>
  <c r="E70" i="8"/>
  <c r="D70" i="8"/>
  <c r="C70" i="8"/>
  <c r="L69" i="8"/>
  <c r="K69" i="8"/>
  <c r="J69" i="8"/>
  <c r="I69" i="8"/>
  <c r="H69" i="8"/>
  <c r="G69" i="8"/>
  <c r="F69" i="8"/>
  <c r="E69" i="8"/>
  <c r="D69" i="8"/>
  <c r="C69" i="8"/>
  <c r="L56" i="8"/>
  <c r="K56" i="8"/>
  <c r="J56" i="8"/>
  <c r="I56" i="8"/>
  <c r="H56" i="8"/>
  <c r="G56" i="8"/>
  <c r="F56" i="8"/>
  <c r="E56" i="8"/>
  <c r="D56" i="8"/>
  <c r="C56" i="8"/>
  <c r="L55" i="8"/>
  <c r="K55" i="8"/>
  <c r="J55" i="8"/>
  <c r="I55" i="8"/>
  <c r="H55" i="8"/>
  <c r="G55" i="8"/>
  <c r="F55" i="8"/>
  <c r="E55" i="8"/>
  <c r="D55" i="8"/>
  <c r="C55" i="8"/>
  <c r="L42" i="8"/>
  <c r="K42" i="8"/>
  <c r="J42" i="8"/>
  <c r="I42" i="8"/>
  <c r="H42" i="8"/>
  <c r="G42" i="8"/>
  <c r="F42" i="8"/>
  <c r="E42" i="8"/>
  <c r="D42" i="8"/>
  <c r="C42" i="8"/>
  <c r="L41" i="8"/>
  <c r="K41" i="8"/>
  <c r="J41" i="8"/>
  <c r="I41" i="8"/>
  <c r="H41" i="8"/>
  <c r="G41" i="8"/>
  <c r="F41" i="8"/>
  <c r="E41" i="8"/>
  <c r="D41" i="8"/>
  <c r="C41" i="8"/>
  <c r="G28" i="8"/>
  <c r="F28" i="8"/>
  <c r="E28" i="8"/>
  <c r="D28" i="8"/>
  <c r="C28" i="8"/>
  <c r="G27" i="8"/>
  <c r="F27" i="8"/>
  <c r="E27" i="8"/>
  <c r="D27" i="8"/>
  <c r="C27" i="8"/>
  <c r="I28" i="8"/>
  <c r="I27" i="8"/>
  <c r="H28" i="8"/>
  <c r="H27" i="8"/>
  <c r="J27" i="8"/>
  <c r="K27" i="8"/>
  <c r="J28" i="8"/>
  <c r="K28" i="8"/>
  <c r="L28" i="8"/>
  <c r="L27" i="8"/>
  <c r="O83" i="12" l="1"/>
  <c r="P148" i="12"/>
  <c r="O148" i="12"/>
  <c r="K148" i="12"/>
  <c r="J148" i="12"/>
  <c r="P147" i="12"/>
  <c r="O147" i="12"/>
  <c r="K147" i="12"/>
  <c r="J147" i="12"/>
  <c r="P98" i="12"/>
  <c r="O98" i="12"/>
  <c r="K98" i="12"/>
  <c r="J98" i="12"/>
  <c r="F98" i="12"/>
  <c r="E98" i="12"/>
  <c r="P97" i="12"/>
  <c r="O97" i="12"/>
  <c r="K97" i="12"/>
  <c r="J97" i="12"/>
  <c r="F97" i="12"/>
  <c r="E97" i="12"/>
  <c r="P84" i="12"/>
  <c r="O84" i="12"/>
  <c r="K84" i="12"/>
  <c r="J84" i="12"/>
  <c r="F84" i="12"/>
  <c r="E84" i="12"/>
  <c r="P83" i="12"/>
  <c r="K83" i="12"/>
  <c r="J83" i="12"/>
  <c r="F83" i="12"/>
  <c r="E83" i="12"/>
  <c r="Q70" i="12"/>
  <c r="P70" i="12"/>
  <c r="O70" i="12"/>
  <c r="N70" i="12"/>
  <c r="M70" i="12"/>
  <c r="K70" i="12"/>
  <c r="J70" i="12"/>
  <c r="F70" i="12"/>
  <c r="E70" i="12"/>
  <c r="Q69" i="12"/>
  <c r="P69" i="12"/>
  <c r="O69" i="12"/>
  <c r="N69" i="12"/>
  <c r="M69" i="12"/>
  <c r="K69" i="12"/>
  <c r="J69" i="12"/>
  <c r="F69" i="12"/>
  <c r="E69" i="12"/>
  <c r="Q56" i="12"/>
  <c r="P56" i="12"/>
  <c r="O56" i="12"/>
  <c r="N56" i="12"/>
  <c r="M56" i="12"/>
  <c r="K56" i="12"/>
  <c r="J56" i="12"/>
  <c r="F56" i="12"/>
  <c r="E56" i="12"/>
  <c r="Q55" i="12"/>
  <c r="P55" i="12"/>
  <c r="O55" i="12"/>
  <c r="N55" i="12"/>
  <c r="M55" i="12"/>
  <c r="K55" i="12"/>
  <c r="J55" i="12"/>
  <c r="F55" i="12"/>
  <c r="E55" i="12"/>
  <c r="Q42" i="12" l="1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C28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C27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</calcChain>
</file>

<file path=xl/sharedStrings.xml><?xml version="1.0" encoding="utf-8"?>
<sst xmlns="http://schemas.openxmlformats.org/spreadsheetml/2006/main" count="2125" uniqueCount="240">
  <si>
    <t>2 - Aktiv</t>
  </si>
  <si>
    <t>Aktiv</t>
  </si>
  <si>
    <t>Tabell</t>
  </si>
  <si>
    <t>3 - Allmän</t>
  </si>
  <si>
    <t>Allmän</t>
  </si>
  <si>
    <t>4 - Arbete</t>
  </si>
  <si>
    <t>Arbete</t>
  </si>
  <si>
    <t>5 - Attityd</t>
  </si>
  <si>
    <t>Attityd</t>
  </si>
  <si>
    <t>6 - Bakgrundsinfo</t>
  </si>
  <si>
    <t>Bakgrundsinfo</t>
  </si>
  <si>
    <t>7 - Barn</t>
  </si>
  <si>
    <t>Barn</t>
  </si>
  <si>
    <t>8 - Dator-Mobil-Surf</t>
  </si>
  <si>
    <t>Dator-Mobil-Surf</t>
  </si>
  <si>
    <t>9 - Kommunikation</t>
  </si>
  <si>
    <t>Kommunikation</t>
  </si>
  <si>
    <t>10 - Media</t>
  </si>
  <si>
    <t>Media</t>
  </si>
  <si>
    <t>11 - Mobil</t>
  </si>
  <si>
    <t>Mobil</t>
  </si>
  <si>
    <t>12 - Skola</t>
  </si>
  <si>
    <t>Skola</t>
  </si>
  <si>
    <t>13 - Social</t>
  </si>
  <si>
    <t>Social</t>
  </si>
  <si>
    <t>14 - Säkerhet</t>
  </si>
  <si>
    <t>Säkerhet</t>
  </si>
  <si>
    <t>15 - Underhållning</t>
  </si>
  <si>
    <t>Underhållning</t>
  </si>
  <si>
    <t>16 - Övrigt</t>
  </si>
  <si>
    <t>Övrigt</t>
  </si>
  <si>
    <t>17 - Tid</t>
  </si>
  <si>
    <t>Tid</t>
  </si>
  <si>
    <t>18 - Medel</t>
  </si>
  <si>
    <t>Medel</t>
  </si>
  <si>
    <t>2013</t>
  </si>
  <si>
    <t>2014</t>
  </si>
  <si>
    <t>2015</t>
  </si>
  <si>
    <t>2016</t>
  </si>
  <si>
    <t>Total</t>
  </si>
  <si>
    <t>Åldersgrupp vid undersökningstillfället</t>
  </si>
  <si>
    <t>Procent</t>
  </si>
  <si>
    <t>Antal</t>
  </si>
  <si>
    <t>Mellanstadiet 11-13 år</t>
  </si>
  <si>
    <t>Högstadiet 14-16 år</t>
  </si>
  <si>
    <t>Gymnasium 17-19 år</t>
  </si>
  <si>
    <t>Q239 ; V46H * ; Använder internet (ja/nej)</t>
  </si>
  <si>
    <t>Nej</t>
  </si>
  <si>
    <t>Ja</t>
  </si>
  <si>
    <t>Vet ej</t>
  </si>
  <si>
    <t>Ej svar</t>
  </si>
  <si>
    <t>Bas</t>
  </si>
  <si>
    <t>Summa</t>
  </si>
  <si>
    <t>Q45 ; Q22_10 ; Läsa e-böcker (internet)</t>
  </si>
  <si>
    <t>Aldrig</t>
  </si>
  <si>
    <t>Någon gång</t>
  </si>
  <si>
    <t>Någon/några gånger i månaden</t>
  </si>
  <si>
    <t>Någon/några gånger i veckan</t>
  </si>
  <si>
    <t>Dagligen</t>
  </si>
  <si>
    <t>Flera gånger dagligen</t>
  </si>
  <si>
    <t>Använder någon gång</t>
  </si>
  <si>
    <t>Q64 ; V216C5B_3 ; Posta eget innehåll (videos, foton, texter) som du själv gjort</t>
  </si>
  <si>
    <t>Q65 ; V216C5B_4 ; Skicka vidare eller dela länkar eller innehåll (videos, foton, texter) som andra gjort</t>
  </si>
  <si>
    <t>Q68 ; Q24_3 ; Skaffa information relaterat till skolarbete</t>
  </si>
  <si>
    <t>Q80 ; Q21A_1 ; Söka efter nyheter</t>
  </si>
  <si>
    <t>Q82 ; Q21A_3 ; Söka information om tidtabeller, bio, telefonnummer, adresser, TV-program</t>
  </si>
  <si>
    <t>Q86 ; Q21A_7 ; Söka efter hälso- och medicinsk information</t>
  </si>
  <si>
    <t>Q102 ; Q24_1 ; Slå upp ett ords betydelse, stavning eller översättning</t>
  </si>
  <si>
    <t>Q103 ; Q24_2 ; Söka efter eller kontrollera fakta</t>
  </si>
  <si>
    <t>Q551 ; V25O_14 ; Hälso/träningsapp (som mäter vad du gör och registrerar på internet, t ex puls, steg, hur långt du sprungit)</t>
  </si>
  <si>
    <t>Filter:</t>
  </si>
  <si>
    <t>Elever och internet beräknad (Beräknad EOI)</t>
  </si>
  <si>
    <t>Q29 ; V43A2 ; Använder internet hemma</t>
  </si>
  <si>
    <t>Q33 ; V257B ; Använder internet när du är på väg</t>
  </si>
  <si>
    <t>Q40 ; V22G5 ; Använder surfplatta</t>
  </si>
  <si>
    <t>Q235 ; V40A ; Hur kunnig anser du dig vara när det gäller användning av datorer och surfplattor?</t>
  </si>
  <si>
    <t>Inte alls kunnig</t>
  </si>
  <si>
    <t>Inte särskilt kunnig</t>
  </si>
  <si>
    <t>Ganska kunnig</t>
  </si>
  <si>
    <t>Mycket kunnig</t>
  </si>
  <si>
    <t>Q237 ; V39 * ; Antal datorer i hushållet</t>
  </si>
  <si>
    <t>Ingen</t>
  </si>
  <si>
    <t>1</t>
  </si>
  <si>
    <t>2</t>
  </si>
  <si>
    <t>3</t>
  </si>
  <si>
    <t>4</t>
  </si>
  <si>
    <t>5</t>
  </si>
  <si>
    <t>Fler än 5</t>
  </si>
  <si>
    <t>Q238 ; V39A * ; Har egen dator</t>
  </si>
  <si>
    <t>Q258 ; V22G3 ; Antal surfplattor i hushållet</t>
  </si>
  <si>
    <t>Q259 ; V22G4 ; Har egen surfplatta</t>
  </si>
  <si>
    <t>Q261 ; V43A ; Tillgång till internet i hemmet</t>
  </si>
  <si>
    <t>Q279 ; V45B ; Tillgång till internet i skolan</t>
  </si>
  <si>
    <t>Q243 ; V25A1 ; Har mobiltelefon</t>
  </si>
  <si>
    <t>Q245 ; V25B2 ; Har smartmobil</t>
  </si>
  <si>
    <t>Svarsfrekvens</t>
  </si>
  <si>
    <t>Q277 ; V42B ; Har trådlöst nätverk hemma</t>
  </si>
  <si>
    <t>Q347 ; V211 ; Känner sig delaktig i informationssamhället</t>
  </si>
  <si>
    <t>Nej, inte alls</t>
  </si>
  <si>
    <t>Ja, men bara lite</t>
  </si>
  <si>
    <t>Ja, till stor del</t>
  </si>
  <si>
    <t>Ja, helt och fullt</t>
  </si>
  <si>
    <t>Q392 ; V21 ; Prenumererar på dagstidning hemma</t>
  </si>
  <si>
    <t>Q308 ; V186A ; Hur viktigt internet är för dig privat i vardagslivet</t>
  </si>
  <si>
    <t>inte alls viktigt</t>
  </si>
  <si>
    <t>inte viktigt</t>
  </si>
  <si>
    <t>varken viktigt eller oviktigt</t>
  </si>
  <si>
    <t>viktigt</t>
  </si>
  <si>
    <t>mycket viktigt</t>
  </si>
  <si>
    <t>Q309 ; V186B ; Hur viktigt internet är för dig i studier/arbetslivet</t>
  </si>
  <si>
    <t>Q670 ; V88 ; Har du blivit mobbad eller besvärad av någon på internet?  Om Ja, hur ofta?</t>
  </si>
  <si>
    <t>Q671 ; V89 ; Hur allvarligt upplevde du det?</t>
  </si>
  <si>
    <t>Inte särskilt allvarligt</t>
  </si>
  <si>
    <t>Ganska allvarligt</t>
  </si>
  <si>
    <t>Mycket allvarligt</t>
  </si>
  <si>
    <t>Q672 ; V810 ; Känner du någon annan som råkat ut för att bli mobbad eller besvärad av någon på internet?</t>
  </si>
  <si>
    <t>Ja, någon person</t>
  </si>
  <si>
    <t>Ja, flera personer</t>
  </si>
  <si>
    <t>Q348 ; Q25 ; Kön</t>
  </si>
  <si>
    <t>Man</t>
  </si>
  <si>
    <t>Kvinna</t>
  </si>
  <si>
    <t>Q354 ; V229 ; Födelseland</t>
  </si>
  <si>
    <t>Sverige</t>
  </si>
  <si>
    <t>Norden, utom Sverige</t>
  </si>
  <si>
    <t>Utanför Norden</t>
  </si>
  <si>
    <t>Q355 ; V221C ; Bor i stad/landsbygd</t>
  </si>
  <si>
    <t>Stad</t>
  </si>
  <si>
    <t>Landsbygd</t>
  </si>
  <si>
    <t>Q564 ; Q204A_1 ; Epost via dator</t>
  </si>
  <si>
    <t>Varje månad</t>
  </si>
  <si>
    <t>Varje vecka</t>
  </si>
  <si>
    <t>Q565 ; Q204A_2 ; Epost via mobil</t>
  </si>
  <si>
    <t>Q566 ; Q204A_3 ; Epost via surfplatta</t>
  </si>
  <si>
    <t>Q567 ; Q201_1 ; Korta textmeddelanden via dator</t>
  </si>
  <si>
    <t>Q568 ; Q201_2 ; Korta textmeddelanden via mobil</t>
  </si>
  <si>
    <t>Q569 ; Q201_3 ; Korta textmeddelanden via surfplatta</t>
  </si>
  <si>
    <t>Q573 ; Q21A1_1 ; Nyheter via dator</t>
  </si>
  <si>
    <t>Q574 ; Q21A1_2 ; Nyheter via mobil</t>
  </si>
  <si>
    <t>Q575 ; Q21A1_3 ; Nyheter via surfplatta</t>
  </si>
  <si>
    <t>Q576 ; Q21A3_1 ; Info tidtabell via dator</t>
  </si>
  <si>
    <t>Q577 ; Q21A3_2 ; Info tidtabell via mobil</t>
  </si>
  <si>
    <t>Q578 ; Q21A3_3 ; Info tidtabell via surfplatta</t>
  </si>
  <si>
    <t>Q579 ; Q21B4_1 ; Offentlig info via dator</t>
  </si>
  <si>
    <t>Q580 ; Q21B4_2 ; Offentlig info via mobil</t>
  </si>
  <si>
    <t>Q581 ; Q21B4_3 ; Offentlig info via surfplatta</t>
  </si>
  <si>
    <t>Q582 ; Q221_1 ; Musik via dator</t>
  </si>
  <si>
    <t>Q583 ; Q221_2 ; Musik via mobil</t>
  </si>
  <si>
    <t>Q584 ; Q221_3 ; Musik via surfplatta</t>
  </si>
  <si>
    <t>Q585 ; Q223_1 ; Spela via dator</t>
  </si>
  <si>
    <t>Q586 ; Q223_2 ; Spela via mobil</t>
  </si>
  <si>
    <t>Q587 ; Q223_3 ; Spela via surfplatta</t>
  </si>
  <si>
    <t>Q588 ; Q224_1 ; Film via dator</t>
  </si>
  <si>
    <t>Q589 ; Q224_2 ; Film via mobil</t>
  </si>
  <si>
    <t>Q590 ; Q224_3 ; Film via surfplatta</t>
  </si>
  <si>
    <t>Q591 ; Q228_1 ; TV play via dator</t>
  </si>
  <si>
    <t>Q592 ; Q228_2 ; TV play via mobil</t>
  </si>
  <si>
    <t>Q593 ; Q228_3 ; TV play via surfplatta</t>
  </si>
  <si>
    <t>Q594 ; Q2210_1 ; E-böcker via dator</t>
  </si>
  <si>
    <t>Q595 ; Q2210_2 ; E-böcker via mobil</t>
  </si>
  <si>
    <t>Q596 ; Q2210_3 ; E-böcker via surfplatta</t>
  </si>
  <si>
    <t>Q597 ; Q2214_1 ; Tidningar via dator</t>
  </si>
  <si>
    <t>Q598 ; Q2214_2 ; Tidningar via mobil</t>
  </si>
  <si>
    <t>Q599 ; Q2214_3 ; Tidningar via surfplatta</t>
  </si>
  <si>
    <t>Q600 ; Q242_1 ; Söka fakta via dator</t>
  </si>
  <si>
    <t>Q601 ; Q242_2 ; Söka fakta via mobil</t>
  </si>
  <si>
    <t>Q602 ; Q242_3 ; Söka fakta via surfplatta</t>
  </si>
  <si>
    <t>Q603 ; Q243_1 ; Skolarbete via dator</t>
  </si>
  <si>
    <t>Q604 ; Q243_2 ; Skolarbete via mobil</t>
  </si>
  <si>
    <t>Q605 ; Q243_3 ; Skolarbete via surfplatta</t>
  </si>
  <si>
    <t>Q616 ; V782_2 ; Facebook via mobil</t>
  </si>
  <si>
    <t>Q617 ; V782_3 ; Facebook via surfplatta</t>
  </si>
  <si>
    <t>Q618 ; V783_1 ; Twitter via dator</t>
  </si>
  <si>
    <t>Q619 ; V783_2 ; Twitter via mobil</t>
  </si>
  <si>
    <t>Q620 ; V783_3 ; Twitter via surfplatta</t>
  </si>
  <si>
    <t>Q621 ; V7811_1 ; Youtube via dator</t>
  </si>
  <si>
    <t>Q622 ; V7811_2 ; Youtube via mobil</t>
  </si>
  <si>
    <t>Q623 ; V7811_3 ; Youtube via surfplatta</t>
  </si>
  <si>
    <t>Q55 ; Q20_1 ; Instant Messaging</t>
  </si>
  <si>
    <t>Q77 ; Q20_3 ; Ringa upp eller ta mot telefonsamtal via internet</t>
  </si>
  <si>
    <t>Q78 ; Q20_4 ; Kontrollera, läsa eller skriva e-post</t>
  </si>
  <si>
    <t>Q79 ; Q20_5 ; Ringa eller ta emot samtal med rörlig bild (videosamtal eller videochat)</t>
  </si>
  <si>
    <t>Q84 ; Q21A_5 ; Läsa bloggar</t>
  </si>
  <si>
    <t>Q445 ; Q21A_8 ; Skriva blogg</t>
  </si>
  <si>
    <t>Q633 ; V78_20x ; Hur ofta använder du Skype</t>
  </si>
  <si>
    <t>Q667 ; V78_21x ; Hur ofta använder du Periscope</t>
  </si>
  <si>
    <t>Q668 ; V78_22 ; Hur ofta använder du Whatsapp</t>
  </si>
  <si>
    <t>Q101 ; Q22_11 ; Läsa tidningar</t>
  </si>
  <si>
    <t>Q501 ; Q22_13 ; Lyssna på podradio</t>
  </si>
  <si>
    <t>Q502 ; Q22_14 ; Läsa dagstidningar</t>
  </si>
  <si>
    <t>Q547 ; V21x ; Prenumererar på dagstidning hemma</t>
  </si>
  <si>
    <t>Ja, enbart på papper</t>
  </si>
  <si>
    <t>Ja, både på papper och digitalt</t>
  </si>
  <si>
    <t>Ja, enbart digitalt</t>
  </si>
  <si>
    <t>Q35 ; V25E_1 ; Skicka SMS</t>
  </si>
  <si>
    <t>Q36 ; V25E_2 ; Skicka MMS</t>
  </si>
  <si>
    <t>Q39 ; V25F3 ; Använder internet i mobiltelefon</t>
  </si>
  <si>
    <t>Q251 ; V25O_4 ; Internet i mobiltelefon - Besöka nätgemenskaper, socialt nätverk</t>
  </si>
  <si>
    <t>Q252 ; V25O_9 ; Internet i mobiltelefon - Publicera var du befinner dig för stunden eller hitta var andra är</t>
  </si>
  <si>
    <t>Q496 ; V25O_13 ; Internet i mobiltelefon - Navigera med hjälp av GPS och karta</t>
  </si>
  <si>
    <t>Q284 ; V25D ; Har hälso- eller tränings-app</t>
  </si>
  <si>
    <t>Q549 ; V25B3x ; Vilken typ av smart mobil har du?</t>
  </si>
  <si>
    <t>Iphone</t>
  </si>
  <si>
    <t>Android</t>
  </si>
  <si>
    <t>Annan typ</t>
  </si>
  <si>
    <t>Q550 ; V25E_3x ; Ladda upp bilder från mobilen</t>
  </si>
  <si>
    <t>Q666 ; V45M ; Använder du din egen mobiltelefon på lektionerna i skolan för att göra skolarbete?</t>
  </si>
  <si>
    <r>
      <t xml:space="preserve">Q70 ; V186Z ; </t>
    </r>
    <r>
      <rPr>
        <b/>
        <sz val="11"/>
        <rFont val="Calibri"/>
        <family val="2"/>
      </rPr>
      <t>F</t>
    </r>
    <r>
      <rPr>
        <sz val="11"/>
        <color theme="1"/>
        <rFont val="Calibri"/>
        <family val="1"/>
        <charset val="186"/>
        <scheme val="minor"/>
      </rPr>
      <t>å i uppgift att använda internet för att göra skoluppgifter</t>
    </r>
  </si>
  <si>
    <t>Q71 ; V45B2A ; Använder internet i skolan (för skolarbete)</t>
  </si>
  <si>
    <t>Q72 ; V45B2B ; Använder internet i skolan för annat än skolarbete</t>
  </si>
  <si>
    <t>Q73 ; V186Y3 ; Brukar ni i skolan tala om hur ni skall handskas med internet t.ex. skydda er eller vad som är sant och falskt.</t>
  </si>
  <si>
    <t>Q74 ; V186Y4 ; Använda it-verktyg för samarbete mellan lärare och elev</t>
  </si>
  <si>
    <t>Q399 ; V45C ; Egen dator i skolan</t>
  </si>
  <si>
    <t>Q400 ; V45D ; Datorsal i skolan</t>
  </si>
  <si>
    <t>Q401 ; V45E ; Trådlöst nätverk (wifi) i skolan som elever kan använda</t>
  </si>
  <si>
    <t>Ja ibland</t>
  </si>
  <si>
    <t>Q517 ; V45D2 ; Har klassuppsättning med bärbara datorer</t>
  </si>
  <si>
    <t>Q519 ; V186Y3_1 ; Hur ofta brukar ni i skolan tala om hur ni kan skydda er mot mobbning på nätet</t>
  </si>
  <si>
    <t>Q665 ; V45C2 ; Har du en surfplatta i skolan som du har som din egen?</t>
  </si>
  <si>
    <t>Q50 ; V78_2 ; Facebook</t>
  </si>
  <si>
    <t>Q254 ; V78_12 ; Instagram</t>
  </si>
  <si>
    <t>Q51 ; V78_3 ; Twitter</t>
  </si>
  <si>
    <t>Q54 ; V78_11 ; Youtube</t>
  </si>
  <si>
    <t>Q506 ; V78_14 ; Snapchat</t>
  </si>
  <si>
    <t>Q508 ; V78_21 ; Kik</t>
  </si>
  <si>
    <t>Q632 ; V78_18x ; Hur ofta använder du Reddit</t>
  </si>
  <si>
    <t>Q59 ; V216C51 ; Besöka sociala nätverksplatser</t>
  </si>
  <si>
    <t>Q60 ; V216C5B_1 ; Uppdatera sociala nätverksplatser</t>
  </si>
  <si>
    <t>Q62 ; V216C5B_2 ; Posta meddelanden eller kommentarer på sociala nätverk</t>
  </si>
  <si>
    <t>Q296 ; V73L ; Använda fildelningstjänster som tex. bitTorrent eller via Piratebay</t>
  </si>
  <si>
    <t>Q52 ; V78_5 ; Spotify</t>
  </si>
  <si>
    <t>Q507 ; V78_15 ; Netflix</t>
  </si>
  <si>
    <t>Q93 ; Q22_1 ; Lyssna på musik</t>
  </si>
  <si>
    <t>Q95 ; Q22_3 ; Spela spel (nöjesspel, ej gambling)</t>
  </si>
  <si>
    <t>Q96 ; Q22_4 ; Titta på film/video</t>
  </si>
  <si>
    <t>Q97 ; Q22_5 ; Lyssna på en radiostation</t>
  </si>
  <si>
    <t>Q100 ; Q22_8 ; Ttitta på TV-kanalernas Playtjänster.</t>
  </si>
  <si>
    <t>Genomsnitt antal datorer</t>
  </si>
  <si>
    <t>Genomsnitt antal surfplattor</t>
  </si>
  <si>
    <t>Har surfplatta hemma</t>
  </si>
  <si>
    <t>Q32 ; V45F ; Använder internet på andra platser (än skola, hemma)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</si>
</sst>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1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1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5"/>
      </patternFill>
    </fill>
  </fills>
  <borders count="9">
    <border>
      <left/>
      <right/>
      <top/>
      <bottom/>
      <diagonal/>
    </border>
    <border>
      <left/>
      <right style="thin">
        <color theme="4"/>
      </right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7">
    <xf numFmtId="0" fontId="0" fillId="0" borderId="0" xfId="0"/>
    <xf numFmtId="0" fontId="3" fillId="2" borderId="6" xfId="0" applyNumberFormat="1" applyFont="1" applyFill="1" applyBorder="1" applyAlignment="1">
      <alignment horizontal="center" vertical="top" wrapText="1"/>
    </xf>
    <xf numFmtId="0" fontId="3" fillId="2" borderId="8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right" vertical="top" wrapText="1"/>
    </xf>
    <xf numFmtId="0" fontId="3" fillId="2" borderId="3" xfId="0" applyNumberFormat="1" applyFont="1" applyFill="1" applyBorder="1" applyAlignment="1">
      <alignment horizontal="right" vertical="top" wrapText="1"/>
    </xf>
    <xf numFmtId="0" fontId="3" fillId="2" borderId="7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vertical="center" wrapText="1"/>
    </xf>
    <xf numFmtId="0" fontId="0" fillId="0" borderId="6" xfId="0" applyNumberFormat="1" applyBorder="1" applyAlignment="1">
      <alignment vertical="center" wrapText="1"/>
    </xf>
    <xf numFmtId="9" fontId="0" fillId="0" borderId="0" xfId="0" applyNumberFormat="1" applyAlignment="1">
      <alignment vertical="center" wrapText="1"/>
    </xf>
    <xf numFmtId="9" fontId="0" fillId="0" borderId="1" xfId="0" applyNumberFormat="1" applyBorder="1" applyAlignment="1">
      <alignment vertical="center" wrapText="1"/>
    </xf>
    <xf numFmtId="9" fontId="0" fillId="0" borderId="6" xfId="0" applyNumberFormat="1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right" vertical="center" wrapText="1" indent="1"/>
    </xf>
    <xf numFmtId="0" fontId="0" fillId="3" borderId="6" xfId="0" applyNumberFormat="1" applyFill="1" applyBorder="1" applyAlignment="1">
      <alignment vertical="center" wrapText="1"/>
    </xf>
    <xf numFmtId="9" fontId="0" fillId="3" borderId="0" xfId="0" applyNumberFormat="1" applyFill="1" applyAlignment="1">
      <alignment vertical="center" wrapText="1"/>
    </xf>
    <xf numFmtId="9" fontId="0" fillId="3" borderId="1" xfId="0" applyNumberFormat="1" applyFill="1" applyBorder="1" applyAlignment="1">
      <alignment vertical="center" wrapText="1"/>
    </xf>
    <xf numFmtId="9" fontId="0" fillId="3" borderId="6" xfId="0" applyNumberFormat="1" applyFill="1" applyBorder="1" applyAlignment="1">
      <alignment vertical="center" wrapText="1"/>
    </xf>
    <xf numFmtId="1" fontId="0" fillId="3" borderId="0" xfId="0" applyNumberFormat="1" applyFill="1" applyAlignment="1">
      <alignment vertical="center" wrapText="1"/>
    </xf>
    <xf numFmtId="0" fontId="2" fillId="0" borderId="6" xfId="0" applyNumberFormat="1" applyFont="1" applyBorder="1" applyAlignment="1">
      <alignment vertical="center" wrapText="1"/>
    </xf>
    <xf numFmtId="0" fontId="2" fillId="0" borderId="7" xfId="0" applyNumberFormat="1" applyFont="1" applyBorder="1" applyAlignment="1">
      <alignment vertical="center" wrapText="1"/>
    </xf>
    <xf numFmtId="9" fontId="2" fillId="0" borderId="0" xfId="0" applyNumberFormat="1" applyFont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9" fontId="2" fillId="0" borderId="2" xfId="0" applyNumberFormat="1" applyFont="1" applyBorder="1" applyAlignment="1">
      <alignment vertical="center" wrapText="1"/>
    </xf>
    <xf numFmtId="9" fontId="2" fillId="0" borderId="3" xfId="0" applyNumberFormat="1" applyFont="1" applyBorder="1" applyAlignment="1">
      <alignment vertical="center" wrapText="1"/>
    </xf>
    <xf numFmtId="9" fontId="2" fillId="0" borderId="6" xfId="0" applyNumberFormat="1" applyFont="1" applyBorder="1" applyAlignment="1">
      <alignment vertical="center" wrapText="1"/>
    </xf>
    <xf numFmtId="9" fontId="2" fillId="0" borderId="7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1" fontId="2" fillId="0" borderId="2" xfId="0" applyNumberFormat="1" applyFont="1" applyBorder="1" applyAlignment="1">
      <alignment vertical="center" wrapText="1"/>
    </xf>
    <xf numFmtId="1" fontId="2" fillId="0" borderId="3" xfId="0" applyNumberFormat="1" applyFont="1" applyBorder="1" applyAlignment="1">
      <alignment vertical="center" wrapText="1"/>
    </xf>
    <xf numFmtId="1" fontId="2" fillId="0" borderId="6" xfId="0" applyNumberFormat="1" applyFont="1" applyBorder="1" applyAlignment="1">
      <alignment vertical="center" wrapText="1"/>
    </xf>
    <xf numFmtId="1" fontId="2" fillId="0" borderId="7" xfId="0" applyNumberFormat="1" applyFont="1" applyBorder="1" applyAlignment="1">
      <alignment vertical="center" wrapText="1"/>
    </xf>
    <xf numFmtId="9" fontId="2" fillId="0" borderId="1" xfId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8" xfId="0" applyNumberFormat="1" applyFont="1" applyBorder="1" applyAlignment="1">
      <alignment vertical="center" wrapText="1"/>
    </xf>
    <xf numFmtId="0" fontId="1" fillId="0" borderId="4" xfId="0" applyNumberFormat="1" applyFont="1" applyBorder="1" applyAlignment="1">
      <alignment vertical="center" wrapText="1"/>
    </xf>
    <xf numFmtId="0" fontId="1" fillId="0" borderId="5" xfId="0" applyNumberFormat="1" applyFont="1" applyBorder="1" applyAlignment="1">
      <alignment vertical="center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Alignment="1">
      <alignment horizontal="center" vertical="top" wrapText="1"/>
    </xf>
    <xf numFmtId="0" fontId="3" fillId="2" borderId="8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0" fillId="0" borderId="7" xfId="0" applyNumberFormat="1" applyBorder="1" applyAlignment="1">
      <alignment vertical="center" wrapText="1"/>
    </xf>
    <xf numFmtId="0" fontId="0" fillId="0" borderId="2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9972000" cy="648000"/>
    <xdr:grpSp>
      <xdr:nvGrpSpPr>
        <xdr:cNvPr id="300" name="Title2"/>
        <xdr:cNvGrpSpPr/>
      </xdr:nvGrpSpPr>
      <xdr:grpSpPr>
        <a:xfrm>
          <a:off x="0" y="0"/>
          <a:ext cx="9972000" cy="648000"/>
          <a:chOff x="0" y="0"/>
          <a:chExt cx="9972000" cy="648000"/>
        </a:xfrm>
      </xdr:grpSpPr>
      <xdr:sp macro="" textlink="">
        <xdr:nvSpPr>
          <xdr:cNvPr id="301" name="Title2Center"/>
          <xdr:cNvSpPr txBox="1"/>
        </xdr:nvSpPr>
        <xdr:spPr>
          <a:xfrm>
            <a:off x="0" y="0"/>
            <a:ext cx="9972000" cy="648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ajor"/>
        </xdr:style>
        <xdr:txBody>
          <a:bodyPr vertOverflow="clip" wrap="square" rtlCol="0" anchor="t"/>
          <a:lstStyle/>
          <a:p>
            <a:pPr algn="ctr"/>
            <a:r>
              <a:rPr lang="et-EE" sz="1600" b="1"/>
              <a:t>Innehållsförteckning</a:t>
            </a:r>
          </a:p>
        </xdr:txBody>
      </xdr:sp>
    </xdr:grp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9972000" cy="396000"/>
    <xdr:grpSp>
      <xdr:nvGrpSpPr>
        <xdr:cNvPr id="200" name="Title1"/>
        <xdr:cNvGrpSpPr/>
      </xdr:nvGrpSpPr>
      <xdr:grpSpPr>
        <a:xfrm>
          <a:off x="0" y="0"/>
          <a:ext cx="9972000" cy="396000"/>
          <a:chOff x="0" y="0"/>
          <a:chExt cx="9972000" cy="396000"/>
        </a:xfrm>
      </xdr:grpSpPr>
      <xdr:sp macro="" textlink="">
        <xdr:nvSpPr>
          <xdr:cNvPr id="201" name="Title1Center"/>
          <xdr:cNvSpPr txBox="1"/>
        </xdr:nvSpPr>
        <xdr:spPr>
          <a:xfrm>
            <a:off x="0" y="0"/>
            <a:ext cx="9972000" cy="396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ajor"/>
        </xdr:style>
        <xdr:txBody>
          <a:bodyPr vertOverflow="clip" wrap="square" rtlCol="0" anchor="t"/>
          <a:lstStyle/>
          <a:p>
            <a:pPr algn="ctr"/>
            <a:r>
              <a:rPr lang="et-EE" sz="1800" b="1"/>
              <a:t>Skola</a:t>
            </a:r>
          </a:p>
        </xdr:txBody>
      </xdr:sp>
    </xdr:grpSp>
    <xdr:clientData/>
  </xdr:oneCellAnchor>
  <xdr:oneCellAnchor>
    <xdr:from>
      <xdr:col>0</xdr:col>
      <xdr:colOff>0</xdr:colOff>
      <xdr:row>2</xdr:row>
      <xdr:rowOff>0</xdr:rowOff>
    </xdr:from>
    <xdr:ext cx="9972000" cy="648000"/>
    <xdr:grpSp>
      <xdr:nvGrpSpPr>
        <xdr:cNvPr id="300" name="Title2"/>
        <xdr:cNvGrpSpPr/>
      </xdr:nvGrpSpPr>
      <xdr:grpSpPr>
        <a:xfrm>
          <a:off x="0" y="390525"/>
          <a:ext cx="9972000" cy="648000"/>
          <a:chOff x="0" y="0"/>
          <a:chExt cx="9972000" cy="648000"/>
        </a:xfrm>
      </xdr:grpSpPr>
      <xdr:sp macro="" textlink="">
        <xdr:nvSpPr>
          <xdr:cNvPr id="301" name="Title2Center"/>
          <xdr:cNvSpPr txBox="1"/>
        </xdr:nvSpPr>
        <xdr:spPr>
          <a:xfrm>
            <a:off x="0" y="0"/>
            <a:ext cx="9972000" cy="648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ajor"/>
        </xdr:style>
        <xdr:txBody>
          <a:bodyPr vertOverflow="clip" wrap="square" rtlCol="0" anchor="t"/>
          <a:lstStyle/>
          <a:p>
            <a:pPr algn="ctr"/>
            <a:r>
              <a:rPr lang="et-EE" sz="1600" b="1"/>
              <a:t>Bas: Alla respondenter. Kolumn %.
Elever och internet beräknad (Beräknad EOI)</a:t>
            </a:r>
          </a:p>
        </xdr:txBody>
      </xdr:sp>
    </xdr:grp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9972000" cy="396000"/>
    <xdr:grpSp>
      <xdr:nvGrpSpPr>
        <xdr:cNvPr id="200" name="Title1"/>
        <xdr:cNvGrpSpPr/>
      </xdr:nvGrpSpPr>
      <xdr:grpSpPr>
        <a:xfrm>
          <a:off x="0" y="0"/>
          <a:ext cx="9972000" cy="396000"/>
          <a:chOff x="0" y="0"/>
          <a:chExt cx="9972000" cy="396000"/>
        </a:xfrm>
      </xdr:grpSpPr>
      <xdr:sp macro="" textlink="">
        <xdr:nvSpPr>
          <xdr:cNvPr id="201" name="Title1Center"/>
          <xdr:cNvSpPr txBox="1"/>
        </xdr:nvSpPr>
        <xdr:spPr>
          <a:xfrm>
            <a:off x="0" y="0"/>
            <a:ext cx="9972000" cy="396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ajor"/>
        </xdr:style>
        <xdr:txBody>
          <a:bodyPr vertOverflow="clip" wrap="square" rtlCol="0" anchor="t"/>
          <a:lstStyle/>
          <a:p>
            <a:pPr algn="ctr"/>
            <a:r>
              <a:rPr lang="et-EE" sz="1800" b="1"/>
              <a:t>Social</a:t>
            </a:r>
          </a:p>
        </xdr:txBody>
      </xdr:sp>
    </xdr:grpSp>
    <xdr:clientData/>
  </xdr:oneCellAnchor>
  <xdr:oneCellAnchor>
    <xdr:from>
      <xdr:col>0</xdr:col>
      <xdr:colOff>0</xdr:colOff>
      <xdr:row>2</xdr:row>
      <xdr:rowOff>0</xdr:rowOff>
    </xdr:from>
    <xdr:ext cx="9972000" cy="648000"/>
    <xdr:grpSp>
      <xdr:nvGrpSpPr>
        <xdr:cNvPr id="300" name="Title2"/>
        <xdr:cNvGrpSpPr/>
      </xdr:nvGrpSpPr>
      <xdr:grpSpPr>
        <a:xfrm>
          <a:off x="0" y="390525"/>
          <a:ext cx="9972000" cy="648000"/>
          <a:chOff x="0" y="0"/>
          <a:chExt cx="9972000" cy="648000"/>
        </a:xfrm>
      </xdr:grpSpPr>
      <xdr:sp macro="" textlink="">
        <xdr:nvSpPr>
          <xdr:cNvPr id="301" name="Title2Center"/>
          <xdr:cNvSpPr txBox="1"/>
        </xdr:nvSpPr>
        <xdr:spPr>
          <a:xfrm>
            <a:off x="0" y="0"/>
            <a:ext cx="9972000" cy="648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ajor"/>
        </xdr:style>
        <xdr:txBody>
          <a:bodyPr vertOverflow="clip" wrap="square" rtlCol="0" anchor="t"/>
          <a:lstStyle/>
          <a:p>
            <a:pPr algn="ctr"/>
            <a:r>
              <a:rPr lang="et-EE" sz="1600" b="1"/>
              <a:t>Bas: Alla respondenter. Kolumn %.
Elever och internet beräknad (Beräknad EOI)</a:t>
            </a:r>
          </a:p>
        </xdr:txBody>
      </xdr:sp>
    </xdr:grp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9972000" cy="396000"/>
    <xdr:grpSp>
      <xdr:nvGrpSpPr>
        <xdr:cNvPr id="200" name="Title1"/>
        <xdr:cNvGrpSpPr/>
      </xdr:nvGrpSpPr>
      <xdr:grpSpPr>
        <a:xfrm>
          <a:off x="0" y="0"/>
          <a:ext cx="9972000" cy="396000"/>
          <a:chOff x="0" y="0"/>
          <a:chExt cx="9972000" cy="396000"/>
        </a:xfrm>
      </xdr:grpSpPr>
      <xdr:sp macro="" textlink="">
        <xdr:nvSpPr>
          <xdr:cNvPr id="201" name="Title1Center"/>
          <xdr:cNvSpPr txBox="1"/>
        </xdr:nvSpPr>
        <xdr:spPr>
          <a:xfrm>
            <a:off x="0" y="0"/>
            <a:ext cx="9972000" cy="396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ajor"/>
        </xdr:style>
        <xdr:txBody>
          <a:bodyPr vertOverflow="clip" wrap="square" rtlCol="0" anchor="t"/>
          <a:lstStyle/>
          <a:p>
            <a:pPr algn="ctr"/>
            <a:r>
              <a:rPr lang="et-EE" sz="1800" b="1"/>
              <a:t>Underhållning</a:t>
            </a:r>
          </a:p>
        </xdr:txBody>
      </xdr:sp>
    </xdr:grpSp>
    <xdr:clientData/>
  </xdr:oneCellAnchor>
  <xdr:oneCellAnchor>
    <xdr:from>
      <xdr:col>0</xdr:col>
      <xdr:colOff>0</xdr:colOff>
      <xdr:row>2</xdr:row>
      <xdr:rowOff>0</xdr:rowOff>
    </xdr:from>
    <xdr:ext cx="9972000" cy="648000"/>
    <xdr:grpSp>
      <xdr:nvGrpSpPr>
        <xdr:cNvPr id="300" name="Title2"/>
        <xdr:cNvGrpSpPr/>
      </xdr:nvGrpSpPr>
      <xdr:grpSpPr>
        <a:xfrm>
          <a:off x="0" y="390525"/>
          <a:ext cx="9972000" cy="648000"/>
          <a:chOff x="0" y="0"/>
          <a:chExt cx="9972000" cy="648000"/>
        </a:xfrm>
      </xdr:grpSpPr>
      <xdr:sp macro="" textlink="">
        <xdr:nvSpPr>
          <xdr:cNvPr id="301" name="Title2Center"/>
          <xdr:cNvSpPr txBox="1"/>
        </xdr:nvSpPr>
        <xdr:spPr>
          <a:xfrm>
            <a:off x="0" y="0"/>
            <a:ext cx="9972000" cy="648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ajor"/>
        </xdr:style>
        <xdr:txBody>
          <a:bodyPr vertOverflow="clip" wrap="square" rtlCol="0" anchor="t"/>
          <a:lstStyle/>
          <a:p>
            <a:pPr algn="ctr"/>
            <a:r>
              <a:rPr lang="et-EE" sz="1600" b="1"/>
              <a:t>Bas: Alla respondenter. Kolumn %.
Elever och internet beräknad (Beräknad EOI)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9972000" cy="396000"/>
    <xdr:grpSp>
      <xdr:nvGrpSpPr>
        <xdr:cNvPr id="200" name="Title1"/>
        <xdr:cNvGrpSpPr/>
      </xdr:nvGrpSpPr>
      <xdr:grpSpPr>
        <a:xfrm>
          <a:off x="0" y="0"/>
          <a:ext cx="9972000" cy="396000"/>
          <a:chOff x="0" y="0"/>
          <a:chExt cx="9972000" cy="396000"/>
        </a:xfrm>
      </xdr:grpSpPr>
      <xdr:sp macro="" textlink="">
        <xdr:nvSpPr>
          <xdr:cNvPr id="201" name="Title1Center"/>
          <xdr:cNvSpPr txBox="1"/>
        </xdr:nvSpPr>
        <xdr:spPr>
          <a:xfrm>
            <a:off x="0" y="0"/>
            <a:ext cx="9972000" cy="396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ajor"/>
        </xdr:style>
        <xdr:txBody>
          <a:bodyPr vertOverflow="clip" wrap="square" rtlCol="0" anchor="t"/>
          <a:lstStyle/>
          <a:p>
            <a:pPr algn="ctr"/>
            <a:r>
              <a:rPr lang="et-EE" sz="1800" b="1"/>
              <a:t>Aktiv</a:t>
            </a:r>
          </a:p>
        </xdr:txBody>
      </xdr:sp>
    </xdr:grpSp>
    <xdr:clientData/>
  </xdr:oneCellAnchor>
  <xdr:oneCellAnchor>
    <xdr:from>
      <xdr:col>0</xdr:col>
      <xdr:colOff>0</xdr:colOff>
      <xdr:row>2</xdr:row>
      <xdr:rowOff>0</xdr:rowOff>
    </xdr:from>
    <xdr:ext cx="9972000" cy="648000"/>
    <xdr:grpSp>
      <xdr:nvGrpSpPr>
        <xdr:cNvPr id="300" name="Title2"/>
        <xdr:cNvGrpSpPr/>
      </xdr:nvGrpSpPr>
      <xdr:grpSpPr>
        <a:xfrm>
          <a:off x="0" y="390525"/>
          <a:ext cx="9972000" cy="648000"/>
          <a:chOff x="0" y="0"/>
          <a:chExt cx="9972000" cy="648000"/>
        </a:xfrm>
      </xdr:grpSpPr>
      <xdr:sp macro="" textlink="">
        <xdr:nvSpPr>
          <xdr:cNvPr id="301" name="Title2Center"/>
          <xdr:cNvSpPr txBox="1"/>
        </xdr:nvSpPr>
        <xdr:spPr>
          <a:xfrm>
            <a:off x="0" y="0"/>
            <a:ext cx="9972000" cy="648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ajor"/>
        </xdr:style>
        <xdr:txBody>
          <a:bodyPr vertOverflow="clip" wrap="square" rtlCol="0" anchor="t"/>
          <a:lstStyle/>
          <a:p>
            <a:pPr algn="ctr"/>
            <a:r>
              <a:rPr lang="et-EE" sz="1600" b="1"/>
              <a:t>Bas: Alla respondenter. Kolumn %.
Elever och internet beräknad (Beräknad EOI)</a:t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9972000" cy="396000"/>
    <xdr:grpSp>
      <xdr:nvGrpSpPr>
        <xdr:cNvPr id="200" name="Title1"/>
        <xdr:cNvGrpSpPr/>
      </xdr:nvGrpSpPr>
      <xdr:grpSpPr>
        <a:xfrm>
          <a:off x="0" y="0"/>
          <a:ext cx="9972000" cy="396000"/>
          <a:chOff x="0" y="0"/>
          <a:chExt cx="9972000" cy="396000"/>
        </a:xfrm>
      </xdr:grpSpPr>
      <xdr:sp macro="" textlink="">
        <xdr:nvSpPr>
          <xdr:cNvPr id="201" name="Title1Center"/>
          <xdr:cNvSpPr txBox="1"/>
        </xdr:nvSpPr>
        <xdr:spPr>
          <a:xfrm>
            <a:off x="0" y="0"/>
            <a:ext cx="9972000" cy="396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ajor"/>
        </xdr:style>
        <xdr:txBody>
          <a:bodyPr vertOverflow="clip" wrap="square" rtlCol="0" anchor="t"/>
          <a:lstStyle/>
          <a:p>
            <a:pPr algn="ctr"/>
            <a:r>
              <a:rPr lang="et-EE" sz="1800" b="1"/>
              <a:t>Allmän</a:t>
            </a:r>
          </a:p>
        </xdr:txBody>
      </xdr:sp>
    </xdr:grpSp>
    <xdr:clientData/>
  </xdr:oneCellAnchor>
  <xdr:oneCellAnchor>
    <xdr:from>
      <xdr:col>0</xdr:col>
      <xdr:colOff>0</xdr:colOff>
      <xdr:row>2</xdr:row>
      <xdr:rowOff>0</xdr:rowOff>
    </xdr:from>
    <xdr:ext cx="9972000" cy="648000"/>
    <xdr:grpSp>
      <xdr:nvGrpSpPr>
        <xdr:cNvPr id="300" name="Title2"/>
        <xdr:cNvGrpSpPr/>
      </xdr:nvGrpSpPr>
      <xdr:grpSpPr>
        <a:xfrm>
          <a:off x="0" y="390525"/>
          <a:ext cx="9972000" cy="648000"/>
          <a:chOff x="0" y="0"/>
          <a:chExt cx="9972000" cy="648000"/>
        </a:xfrm>
      </xdr:grpSpPr>
      <xdr:sp macro="" textlink="">
        <xdr:nvSpPr>
          <xdr:cNvPr id="301" name="Title2Center"/>
          <xdr:cNvSpPr txBox="1"/>
        </xdr:nvSpPr>
        <xdr:spPr>
          <a:xfrm>
            <a:off x="0" y="0"/>
            <a:ext cx="9972000" cy="648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ajor"/>
        </xdr:style>
        <xdr:txBody>
          <a:bodyPr vertOverflow="clip" wrap="square" rtlCol="0" anchor="t"/>
          <a:lstStyle/>
          <a:p>
            <a:pPr algn="ctr"/>
            <a:r>
              <a:rPr lang="et-EE" sz="1600" b="1"/>
              <a:t>Bas: Alla respondenter. Kolumn %.
Elever och internet beräknad (Beräknad EOI)</a:t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9972000" cy="396000"/>
    <xdr:grpSp>
      <xdr:nvGrpSpPr>
        <xdr:cNvPr id="200" name="Title1"/>
        <xdr:cNvGrpSpPr/>
      </xdr:nvGrpSpPr>
      <xdr:grpSpPr>
        <a:xfrm>
          <a:off x="0" y="0"/>
          <a:ext cx="9972000" cy="396000"/>
          <a:chOff x="0" y="0"/>
          <a:chExt cx="9972000" cy="396000"/>
        </a:xfrm>
      </xdr:grpSpPr>
      <xdr:sp macro="" textlink="">
        <xdr:nvSpPr>
          <xdr:cNvPr id="201" name="Title1Center"/>
          <xdr:cNvSpPr txBox="1"/>
        </xdr:nvSpPr>
        <xdr:spPr>
          <a:xfrm>
            <a:off x="0" y="0"/>
            <a:ext cx="9972000" cy="396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ajor"/>
        </xdr:style>
        <xdr:txBody>
          <a:bodyPr vertOverflow="clip" wrap="square" rtlCol="0" anchor="t"/>
          <a:lstStyle/>
          <a:p>
            <a:pPr algn="ctr"/>
            <a:r>
              <a:rPr lang="et-EE" sz="1800" b="1"/>
              <a:t>Attityd</a:t>
            </a:r>
          </a:p>
        </xdr:txBody>
      </xdr:sp>
    </xdr:grpSp>
    <xdr:clientData/>
  </xdr:oneCellAnchor>
  <xdr:oneCellAnchor>
    <xdr:from>
      <xdr:col>0</xdr:col>
      <xdr:colOff>0</xdr:colOff>
      <xdr:row>2</xdr:row>
      <xdr:rowOff>0</xdr:rowOff>
    </xdr:from>
    <xdr:ext cx="9972000" cy="648000"/>
    <xdr:grpSp>
      <xdr:nvGrpSpPr>
        <xdr:cNvPr id="300" name="Title2"/>
        <xdr:cNvGrpSpPr/>
      </xdr:nvGrpSpPr>
      <xdr:grpSpPr>
        <a:xfrm>
          <a:off x="0" y="390525"/>
          <a:ext cx="9972000" cy="648000"/>
          <a:chOff x="0" y="0"/>
          <a:chExt cx="9972000" cy="648000"/>
        </a:xfrm>
      </xdr:grpSpPr>
      <xdr:sp macro="" textlink="">
        <xdr:nvSpPr>
          <xdr:cNvPr id="301" name="Title2Center"/>
          <xdr:cNvSpPr txBox="1"/>
        </xdr:nvSpPr>
        <xdr:spPr>
          <a:xfrm>
            <a:off x="0" y="0"/>
            <a:ext cx="9972000" cy="648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ajor"/>
        </xdr:style>
        <xdr:txBody>
          <a:bodyPr vertOverflow="clip" wrap="square" rtlCol="0" anchor="t"/>
          <a:lstStyle/>
          <a:p>
            <a:pPr algn="ctr"/>
            <a:r>
              <a:rPr lang="et-EE" sz="1600" b="1"/>
              <a:t>Bas: Alla respondenter. Kolumn %.
Elever och internet beräknad (Beräknad EOI)</a:t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9972000" cy="396000"/>
    <xdr:grpSp>
      <xdr:nvGrpSpPr>
        <xdr:cNvPr id="200" name="Title1"/>
        <xdr:cNvGrpSpPr/>
      </xdr:nvGrpSpPr>
      <xdr:grpSpPr>
        <a:xfrm>
          <a:off x="0" y="0"/>
          <a:ext cx="9972000" cy="396000"/>
          <a:chOff x="0" y="0"/>
          <a:chExt cx="9972000" cy="396000"/>
        </a:xfrm>
      </xdr:grpSpPr>
      <xdr:sp macro="" textlink="">
        <xdr:nvSpPr>
          <xdr:cNvPr id="201" name="Title1Center"/>
          <xdr:cNvSpPr txBox="1"/>
        </xdr:nvSpPr>
        <xdr:spPr>
          <a:xfrm>
            <a:off x="0" y="0"/>
            <a:ext cx="9972000" cy="396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ajor"/>
        </xdr:style>
        <xdr:txBody>
          <a:bodyPr vertOverflow="clip" wrap="square" rtlCol="0" anchor="t"/>
          <a:lstStyle/>
          <a:p>
            <a:pPr algn="ctr"/>
            <a:r>
              <a:rPr lang="et-EE" sz="1800" b="1"/>
              <a:t>Bakgrundsinfo</a:t>
            </a:r>
          </a:p>
        </xdr:txBody>
      </xdr:sp>
    </xdr:grpSp>
    <xdr:clientData/>
  </xdr:oneCellAnchor>
  <xdr:oneCellAnchor>
    <xdr:from>
      <xdr:col>0</xdr:col>
      <xdr:colOff>0</xdr:colOff>
      <xdr:row>2</xdr:row>
      <xdr:rowOff>0</xdr:rowOff>
    </xdr:from>
    <xdr:ext cx="9972000" cy="648000"/>
    <xdr:grpSp>
      <xdr:nvGrpSpPr>
        <xdr:cNvPr id="300" name="Title2"/>
        <xdr:cNvGrpSpPr/>
      </xdr:nvGrpSpPr>
      <xdr:grpSpPr>
        <a:xfrm>
          <a:off x="0" y="390525"/>
          <a:ext cx="9972000" cy="648000"/>
          <a:chOff x="0" y="0"/>
          <a:chExt cx="9972000" cy="648000"/>
        </a:xfrm>
      </xdr:grpSpPr>
      <xdr:sp macro="" textlink="">
        <xdr:nvSpPr>
          <xdr:cNvPr id="301" name="Title2Center"/>
          <xdr:cNvSpPr txBox="1"/>
        </xdr:nvSpPr>
        <xdr:spPr>
          <a:xfrm>
            <a:off x="0" y="0"/>
            <a:ext cx="9972000" cy="648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ajor"/>
        </xdr:style>
        <xdr:txBody>
          <a:bodyPr vertOverflow="clip" wrap="square" rtlCol="0" anchor="t"/>
          <a:lstStyle/>
          <a:p>
            <a:pPr algn="ctr"/>
            <a:r>
              <a:rPr lang="et-EE" sz="1600" b="1"/>
              <a:t>Bas: Alla respondenter. Kolumn %.
Elever och internet beräknad (Beräknad EOI)</a:t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9972000" cy="396000"/>
    <xdr:grpSp>
      <xdr:nvGrpSpPr>
        <xdr:cNvPr id="200" name="Title1"/>
        <xdr:cNvGrpSpPr/>
      </xdr:nvGrpSpPr>
      <xdr:grpSpPr>
        <a:xfrm>
          <a:off x="0" y="0"/>
          <a:ext cx="9972000" cy="396000"/>
          <a:chOff x="0" y="0"/>
          <a:chExt cx="9972000" cy="396000"/>
        </a:xfrm>
      </xdr:grpSpPr>
      <xdr:sp macro="" textlink="">
        <xdr:nvSpPr>
          <xdr:cNvPr id="201" name="Title1Center"/>
          <xdr:cNvSpPr txBox="1"/>
        </xdr:nvSpPr>
        <xdr:spPr>
          <a:xfrm>
            <a:off x="0" y="0"/>
            <a:ext cx="9972000" cy="396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ajor"/>
        </xdr:style>
        <xdr:txBody>
          <a:bodyPr vertOverflow="clip" wrap="square" rtlCol="0" anchor="t"/>
          <a:lstStyle/>
          <a:p>
            <a:pPr algn="ctr"/>
            <a:r>
              <a:rPr lang="et-EE" sz="1800" b="1"/>
              <a:t>Dator-Mobil-Surf</a:t>
            </a:r>
          </a:p>
        </xdr:txBody>
      </xdr:sp>
    </xdr:grpSp>
    <xdr:clientData/>
  </xdr:oneCellAnchor>
  <xdr:oneCellAnchor>
    <xdr:from>
      <xdr:col>0</xdr:col>
      <xdr:colOff>0</xdr:colOff>
      <xdr:row>2</xdr:row>
      <xdr:rowOff>0</xdr:rowOff>
    </xdr:from>
    <xdr:ext cx="9972000" cy="648000"/>
    <xdr:grpSp>
      <xdr:nvGrpSpPr>
        <xdr:cNvPr id="300" name="Title2"/>
        <xdr:cNvGrpSpPr/>
      </xdr:nvGrpSpPr>
      <xdr:grpSpPr>
        <a:xfrm>
          <a:off x="0" y="390525"/>
          <a:ext cx="9972000" cy="648000"/>
          <a:chOff x="0" y="0"/>
          <a:chExt cx="9972000" cy="648000"/>
        </a:xfrm>
      </xdr:grpSpPr>
      <xdr:sp macro="" textlink="">
        <xdr:nvSpPr>
          <xdr:cNvPr id="301" name="Title2Center"/>
          <xdr:cNvSpPr txBox="1"/>
        </xdr:nvSpPr>
        <xdr:spPr>
          <a:xfrm>
            <a:off x="0" y="0"/>
            <a:ext cx="9972000" cy="648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ajor"/>
        </xdr:style>
        <xdr:txBody>
          <a:bodyPr vertOverflow="clip" wrap="square" rtlCol="0" anchor="t"/>
          <a:lstStyle/>
          <a:p>
            <a:pPr algn="ctr"/>
            <a:r>
              <a:rPr lang="et-EE" sz="1600" b="1"/>
              <a:t>Bas: Alla respondenter. Kolumn %.
Elever och internet beräknad (Beräknad EOI)</a:t>
            </a:r>
          </a:p>
        </xdr:txBody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9972000" cy="396000"/>
    <xdr:grpSp>
      <xdr:nvGrpSpPr>
        <xdr:cNvPr id="200" name="Title1"/>
        <xdr:cNvGrpSpPr/>
      </xdr:nvGrpSpPr>
      <xdr:grpSpPr>
        <a:xfrm>
          <a:off x="0" y="0"/>
          <a:ext cx="9972000" cy="396000"/>
          <a:chOff x="0" y="0"/>
          <a:chExt cx="9972000" cy="396000"/>
        </a:xfrm>
      </xdr:grpSpPr>
      <xdr:sp macro="" textlink="">
        <xdr:nvSpPr>
          <xdr:cNvPr id="201" name="Title1Center"/>
          <xdr:cNvSpPr txBox="1"/>
        </xdr:nvSpPr>
        <xdr:spPr>
          <a:xfrm>
            <a:off x="0" y="0"/>
            <a:ext cx="9972000" cy="396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ajor"/>
        </xdr:style>
        <xdr:txBody>
          <a:bodyPr vertOverflow="clip" wrap="square" rtlCol="0" anchor="t"/>
          <a:lstStyle/>
          <a:p>
            <a:pPr algn="ctr"/>
            <a:r>
              <a:rPr lang="et-EE" sz="1800" b="1"/>
              <a:t>Kommunikation</a:t>
            </a:r>
          </a:p>
        </xdr:txBody>
      </xdr:sp>
    </xdr:grpSp>
    <xdr:clientData/>
  </xdr:oneCellAnchor>
  <xdr:oneCellAnchor>
    <xdr:from>
      <xdr:col>0</xdr:col>
      <xdr:colOff>0</xdr:colOff>
      <xdr:row>2</xdr:row>
      <xdr:rowOff>0</xdr:rowOff>
    </xdr:from>
    <xdr:ext cx="9972000" cy="648000"/>
    <xdr:grpSp>
      <xdr:nvGrpSpPr>
        <xdr:cNvPr id="300" name="Title2"/>
        <xdr:cNvGrpSpPr/>
      </xdr:nvGrpSpPr>
      <xdr:grpSpPr>
        <a:xfrm>
          <a:off x="0" y="390525"/>
          <a:ext cx="9972000" cy="648000"/>
          <a:chOff x="0" y="0"/>
          <a:chExt cx="9972000" cy="648000"/>
        </a:xfrm>
      </xdr:grpSpPr>
      <xdr:sp macro="" textlink="">
        <xdr:nvSpPr>
          <xdr:cNvPr id="301" name="Title2Center"/>
          <xdr:cNvSpPr txBox="1"/>
        </xdr:nvSpPr>
        <xdr:spPr>
          <a:xfrm>
            <a:off x="0" y="0"/>
            <a:ext cx="9972000" cy="648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ajor"/>
        </xdr:style>
        <xdr:txBody>
          <a:bodyPr vertOverflow="clip" wrap="square" rtlCol="0" anchor="t"/>
          <a:lstStyle/>
          <a:p>
            <a:pPr algn="ctr"/>
            <a:r>
              <a:rPr lang="et-EE" sz="1600" b="1"/>
              <a:t>Bas: Alla respondenter. Kolumn %.
Elever och internet beräknad (Beräknad EOI)</a:t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9972000" cy="396000"/>
    <xdr:grpSp>
      <xdr:nvGrpSpPr>
        <xdr:cNvPr id="200" name="Title1"/>
        <xdr:cNvGrpSpPr/>
      </xdr:nvGrpSpPr>
      <xdr:grpSpPr>
        <a:xfrm>
          <a:off x="0" y="0"/>
          <a:ext cx="9972000" cy="396000"/>
          <a:chOff x="0" y="0"/>
          <a:chExt cx="9972000" cy="396000"/>
        </a:xfrm>
      </xdr:grpSpPr>
      <xdr:sp macro="" textlink="">
        <xdr:nvSpPr>
          <xdr:cNvPr id="201" name="Title1Center"/>
          <xdr:cNvSpPr txBox="1"/>
        </xdr:nvSpPr>
        <xdr:spPr>
          <a:xfrm>
            <a:off x="0" y="0"/>
            <a:ext cx="9972000" cy="396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ajor"/>
        </xdr:style>
        <xdr:txBody>
          <a:bodyPr vertOverflow="clip" wrap="square" rtlCol="0" anchor="t"/>
          <a:lstStyle/>
          <a:p>
            <a:pPr algn="ctr"/>
            <a:r>
              <a:rPr lang="et-EE" sz="1800" b="1"/>
              <a:t>Media</a:t>
            </a:r>
          </a:p>
        </xdr:txBody>
      </xdr:sp>
    </xdr:grpSp>
    <xdr:clientData/>
  </xdr:oneCellAnchor>
  <xdr:oneCellAnchor>
    <xdr:from>
      <xdr:col>0</xdr:col>
      <xdr:colOff>0</xdr:colOff>
      <xdr:row>2</xdr:row>
      <xdr:rowOff>0</xdr:rowOff>
    </xdr:from>
    <xdr:ext cx="9972000" cy="648000"/>
    <xdr:grpSp>
      <xdr:nvGrpSpPr>
        <xdr:cNvPr id="300" name="Title2"/>
        <xdr:cNvGrpSpPr/>
      </xdr:nvGrpSpPr>
      <xdr:grpSpPr>
        <a:xfrm>
          <a:off x="0" y="390525"/>
          <a:ext cx="9972000" cy="648000"/>
          <a:chOff x="0" y="0"/>
          <a:chExt cx="9972000" cy="648000"/>
        </a:xfrm>
      </xdr:grpSpPr>
      <xdr:sp macro="" textlink="">
        <xdr:nvSpPr>
          <xdr:cNvPr id="301" name="Title2Center"/>
          <xdr:cNvSpPr txBox="1"/>
        </xdr:nvSpPr>
        <xdr:spPr>
          <a:xfrm>
            <a:off x="0" y="0"/>
            <a:ext cx="9972000" cy="648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ajor"/>
        </xdr:style>
        <xdr:txBody>
          <a:bodyPr vertOverflow="clip" wrap="square" rtlCol="0" anchor="t"/>
          <a:lstStyle/>
          <a:p>
            <a:pPr algn="ctr"/>
            <a:r>
              <a:rPr lang="et-EE" sz="1600" b="1"/>
              <a:t>Bas: Alla respondenter. Kolumn %.
Elever och internet beräknad (Beräknad EOI)</a:t>
            </a:r>
          </a:p>
        </xdr:txBody>
      </xdr:sp>
    </xdr:grp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9972000" cy="396000"/>
    <xdr:grpSp>
      <xdr:nvGrpSpPr>
        <xdr:cNvPr id="200" name="Title1"/>
        <xdr:cNvGrpSpPr/>
      </xdr:nvGrpSpPr>
      <xdr:grpSpPr>
        <a:xfrm>
          <a:off x="0" y="0"/>
          <a:ext cx="9972000" cy="396000"/>
          <a:chOff x="0" y="0"/>
          <a:chExt cx="9972000" cy="396000"/>
        </a:xfrm>
      </xdr:grpSpPr>
      <xdr:sp macro="" textlink="">
        <xdr:nvSpPr>
          <xdr:cNvPr id="201" name="Title1Center"/>
          <xdr:cNvSpPr txBox="1"/>
        </xdr:nvSpPr>
        <xdr:spPr>
          <a:xfrm>
            <a:off x="0" y="0"/>
            <a:ext cx="9972000" cy="396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ajor"/>
        </xdr:style>
        <xdr:txBody>
          <a:bodyPr vertOverflow="clip" wrap="square" rtlCol="0" anchor="t"/>
          <a:lstStyle/>
          <a:p>
            <a:pPr algn="ctr"/>
            <a:r>
              <a:rPr lang="et-EE" sz="1800" b="1"/>
              <a:t>Mobil</a:t>
            </a:r>
          </a:p>
        </xdr:txBody>
      </xdr:sp>
    </xdr:grpSp>
    <xdr:clientData/>
  </xdr:oneCellAnchor>
  <xdr:oneCellAnchor>
    <xdr:from>
      <xdr:col>0</xdr:col>
      <xdr:colOff>0</xdr:colOff>
      <xdr:row>2</xdr:row>
      <xdr:rowOff>0</xdr:rowOff>
    </xdr:from>
    <xdr:ext cx="9972000" cy="648000"/>
    <xdr:grpSp>
      <xdr:nvGrpSpPr>
        <xdr:cNvPr id="300" name="Title2"/>
        <xdr:cNvGrpSpPr/>
      </xdr:nvGrpSpPr>
      <xdr:grpSpPr>
        <a:xfrm>
          <a:off x="0" y="390525"/>
          <a:ext cx="9972000" cy="648000"/>
          <a:chOff x="0" y="0"/>
          <a:chExt cx="9972000" cy="648000"/>
        </a:xfrm>
      </xdr:grpSpPr>
      <xdr:sp macro="" textlink="">
        <xdr:nvSpPr>
          <xdr:cNvPr id="301" name="Title2Center"/>
          <xdr:cNvSpPr txBox="1"/>
        </xdr:nvSpPr>
        <xdr:spPr>
          <a:xfrm>
            <a:off x="0" y="0"/>
            <a:ext cx="9972000" cy="648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ajor"/>
        </xdr:style>
        <xdr:txBody>
          <a:bodyPr vertOverflow="clip" wrap="square" rtlCol="0" anchor="t"/>
          <a:lstStyle/>
          <a:p>
            <a:pPr algn="ctr"/>
            <a:r>
              <a:rPr lang="et-EE" sz="1600" b="1"/>
              <a:t>Bas: Alla respondenter. Kolumn %.
Elever och internet beräknad (Beräknad EOI)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ADP Theme">
  <a:themeElements>
    <a:clrScheme name="ADP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" cap="flat" cmpd="sng" algn="ctr">
          <a:noFill/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"/>
  <sheetViews>
    <sheetView topLeftCell="B3" workbookViewId="0">
      <selection activeCell="B46" sqref="B46"/>
    </sheetView>
  </sheetViews>
  <sheetFormatPr defaultRowHeight="15" x14ac:dyDescent="0.25"/>
  <cols>
    <col min="1" max="1" width="0" hidden="1" customWidth="1"/>
    <col min="2" max="2" width="29.85546875" customWidth="1"/>
    <col min="3" max="4" width="50.28515625" customWidth="1"/>
    <col min="5" max="5" width="0" hidden="1" customWidth="1"/>
  </cols>
  <sheetData>
    <row r="1" spans="2:4" ht="0" hidden="1" customHeight="1" x14ac:dyDescent="0.25"/>
    <row r="2" spans="2:4" ht="0" hidden="1" customHeight="1" x14ac:dyDescent="0.25"/>
    <row r="3" spans="2:4" ht="51" customHeight="1" x14ac:dyDescent="0.25"/>
    <row r="4" spans="2:4" ht="0" hidden="1" customHeight="1" x14ac:dyDescent="0.25"/>
    <row r="5" spans="2:4" ht="0" hidden="1" customHeight="1" x14ac:dyDescent="0.25"/>
    <row r="6" spans="2:4" x14ac:dyDescent="0.25">
      <c r="B6" s="12" t="s">
        <v>0</v>
      </c>
      <c r="C6" s="6" t="s">
        <v>1</v>
      </c>
      <c r="D6" s="6" t="s">
        <v>2</v>
      </c>
    </row>
    <row r="7" spans="2:4" x14ac:dyDescent="0.25">
      <c r="B7" s="12" t="s">
        <v>3</v>
      </c>
      <c r="C7" s="6" t="s">
        <v>4</v>
      </c>
      <c r="D7" s="6" t="s">
        <v>2</v>
      </c>
    </row>
    <row r="8" spans="2:4" x14ac:dyDescent="0.25">
      <c r="B8" s="12" t="s">
        <v>5</v>
      </c>
      <c r="C8" s="6" t="s">
        <v>6</v>
      </c>
      <c r="D8" s="6" t="s">
        <v>2</v>
      </c>
    </row>
    <row r="9" spans="2:4" x14ac:dyDescent="0.25">
      <c r="B9" s="12" t="s">
        <v>7</v>
      </c>
      <c r="C9" s="6" t="s">
        <v>8</v>
      </c>
      <c r="D9" s="6" t="s">
        <v>2</v>
      </c>
    </row>
    <row r="10" spans="2:4" x14ac:dyDescent="0.25">
      <c r="B10" s="12" t="s">
        <v>9</v>
      </c>
      <c r="C10" s="6" t="s">
        <v>10</v>
      </c>
      <c r="D10" s="6" t="s">
        <v>2</v>
      </c>
    </row>
    <row r="11" spans="2:4" x14ac:dyDescent="0.25">
      <c r="B11" s="12" t="s">
        <v>11</v>
      </c>
      <c r="C11" s="6" t="s">
        <v>12</v>
      </c>
      <c r="D11" s="6" t="s">
        <v>2</v>
      </c>
    </row>
    <row r="12" spans="2:4" x14ac:dyDescent="0.25">
      <c r="B12" s="12" t="s">
        <v>13</v>
      </c>
      <c r="C12" s="6" t="s">
        <v>14</v>
      </c>
      <c r="D12" s="6" t="s">
        <v>2</v>
      </c>
    </row>
    <row r="13" spans="2:4" x14ac:dyDescent="0.25">
      <c r="B13" s="12" t="s">
        <v>15</v>
      </c>
      <c r="C13" s="6" t="s">
        <v>16</v>
      </c>
      <c r="D13" s="6" t="s">
        <v>2</v>
      </c>
    </row>
    <row r="14" spans="2:4" x14ac:dyDescent="0.25">
      <c r="B14" s="12" t="s">
        <v>17</v>
      </c>
      <c r="C14" s="6" t="s">
        <v>18</v>
      </c>
      <c r="D14" s="6" t="s">
        <v>2</v>
      </c>
    </row>
    <row r="15" spans="2:4" x14ac:dyDescent="0.25">
      <c r="B15" s="12" t="s">
        <v>19</v>
      </c>
      <c r="C15" s="6" t="s">
        <v>20</v>
      </c>
      <c r="D15" s="6" t="s">
        <v>2</v>
      </c>
    </row>
    <row r="16" spans="2:4" x14ac:dyDescent="0.25">
      <c r="B16" s="12" t="s">
        <v>21</v>
      </c>
      <c r="C16" s="6" t="s">
        <v>22</v>
      </c>
      <c r="D16" s="6" t="s">
        <v>2</v>
      </c>
    </row>
    <row r="17" spans="2:4" x14ac:dyDescent="0.25">
      <c r="B17" s="12" t="s">
        <v>23</v>
      </c>
      <c r="C17" s="6" t="s">
        <v>24</v>
      </c>
      <c r="D17" s="6" t="s">
        <v>2</v>
      </c>
    </row>
    <row r="18" spans="2:4" x14ac:dyDescent="0.25">
      <c r="B18" s="12" t="s">
        <v>25</v>
      </c>
      <c r="C18" s="6" t="s">
        <v>26</v>
      </c>
      <c r="D18" s="6" t="s">
        <v>2</v>
      </c>
    </row>
    <row r="19" spans="2:4" x14ac:dyDescent="0.25">
      <c r="B19" s="12" t="s">
        <v>27</v>
      </c>
      <c r="C19" s="6" t="s">
        <v>28</v>
      </c>
      <c r="D19" s="6" t="s">
        <v>2</v>
      </c>
    </row>
    <row r="20" spans="2:4" x14ac:dyDescent="0.25">
      <c r="B20" s="12" t="s">
        <v>29</v>
      </c>
      <c r="C20" s="6" t="s">
        <v>30</v>
      </c>
      <c r="D20" s="6" t="s">
        <v>2</v>
      </c>
    </row>
    <row r="21" spans="2:4" x14ac:dyDescent="0.25">
      <c r="B21" s="12" t="s">
        <v>31</v>
      </c>
      <c r="C21" s="6" t="s">
        <v>32</v>
      </c>
      <c r="D21" s="6" t="s">
        <v>2</v>
      </c>
    </row>
    <row r="22" spans="2:4" x14ac:dyDescent="0.25">
      <c r="B22" s="12" t="s">
        <v>33</v>
      </c>
      <c r="C22" s="6" t="s">
        <v>34</v>
      </c>
      <c r="D22" s="6" t="s">
        <v>2</v>
      </c>
    </row>
    <row r="23" spans="2:4" ht="0" hidden="1" customHeight="1" x14ac:dyDescent="0.25"/>
    <row r="24" spans="2:4" ht="0.95" customHeight="1" x14ac:dyDescent="0.25"/>
    <row r="25" spans="2:4" ht="0.95" customHeight="1" x14ac:dyDescent="0.25"/>
  </sheetData>
  <hyperlinks>
    <hyperlink ref="A6" location="'2 - Aktiv'!A1" display="2 - Aktiv"/>
    <hyperlink ref="A7" location="'3 - Allmän'!A1" display="3 - Allmän"/>
    <hyperlink ref="A8" location="'4 - Arbete'!A1" display="4 - Arbete"/>
    <hyperlink ref="A9" location="'5 - Attityd'!A1" display="5 - Attityd"/>
    <hyperlink ref="A10" location="'6 - Bakgrundsinfo'!A1" display="6 - Bakgrundsinfo"/>
    <hyperlink ref="A11" location="'7 - Barn'!A1" display="7 - Barn"/>
    <hyperlink ref="A12" location="'8 - Dator-Mobil-Surf'!A1" display="8 - Dator-Mobil-Surf"/>
    <hyperlink ref="A13" location="'9 - Kommunikation'!A1" display="9 - Kommunikation"/>
    <hyperlink ref="A14" location="'10 - Media'!A1" display="10 - Media"/>
    <hyperlink ref="A15" location="'11 - Mobil'!A1" display="11 - Mobil"/>
    <hyperlink ref="A16" location="'12 - Skola'!A1" display="12 - Skola"/>
    <hyperlink ref="A17" location="'13 - Social'!A1" display="13 - Social"/>
    <hyperlink ref="A18" location="'14 - Säkerhet'!A1" display="14 - Säkerhet"/>
    <hyperlink ref="A19" location="'15 - Underhållning'!A1" display="15 - Underhållning"/>
    <hyperlink ref="A20" location="'16 - Övrigt'!A1" display="16 - Övrigt"/>
    <hyperlink ref="A21" location="'17 - Tid'!A1" display="17 - Tid"/>
    <hyperlink ref="A22" location="'18 - Medel'!A1" display="18 - Medel"/>
  </hyperlinks>
  <pageMargins left="0.39" right="0.39" top="0.79" bottom="0.79" header="0.31" footer="0.31"/>
  <pageSetup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8"/>
  <sheetViews>
    <sheetView zoomScaleNormal="100" workbookViewId="0">
      <pane xSplit="2" ySplit="8" topLeftCell="C144" activePane="bottomRight" state="frozen"/>
      <selection activeCell="B36" sqref="B36:AP36"/>
      <selection pane="topRight" activeCell="B36" sqref="B36:AP36"/>
      <selection pane="bottomLeft" activeCell="B36" sqref="B36:AP36"/>
      <selection pane="bottomRight" activeCell="K154" sqref="K154"/>
    </sheetView>
  </sheetViews>
  <sheetFormatPr defaultRowHeight="15" x14ac:dyDescent="0.25"/>
  <cols>
    <col min="1" max="1" width="0" hidden="1" customWidth="1"/>
    <col min="2" max="2" width="26.85546875" customWidth="1"/>
    <col min="3" max="17" width="8.7109375" customWidth="1"/>
    <col min="18" max="18" width="0" hidden="1" customWidth="1"/>
  </cols>
  <sheetData>
    <row r="1" spans="2:17" ht="0" hidden="1" customHeight="1" x14ac:dyDescent="0.25"/>
    <row r="2" spans="2:17" ht="31.15" customHeight="1" x14ac:dyDescent="0.25"/>
    <row r="3" spans="2:17" ht="51" customHeight="1" x14ac:dyDescent="0.25"/>
    <row r="4" spans="2:17" ht="0" hidden="1" customHeight="1" x14ac:dyDescent="0.25"/>
    <row r="5" spans="2:17" x14ac:dyDescent="0.25">
      <c r="B5" s="2"/>
      <c r="C5" s="40"/>
      <c r="D5" s="41"/>
      <c r="E5" s="40"/>
      <c r="F5" s="41"/>
      <c r="G5" s="41"/>
      <c r="H5" s="40"/>
      <c r="I5" s="41"/>
      <c r="J5" s="40"/>
      <c r="K5" s="41"/>
      <c r="L5" s="41"/>
      <c r="M5" s="40"/>
      <c r="N5" s="41"/>
      <c r="O5" s="40"/>
      <c r="P5" s="41"/>
      <c r="Q5" s="42"/>
    </row>
    <row r="6" spans="2:17" x14ac:dyDescent="0.25">
      <c r="B6" s="1"/>
      <c r="C6" s="38" t="s">
        <v>36</v>
      </c>
      <c r="D6" s="39"/>
      <c r="E6" s="38"/>
      <c r="F6" s="39"/>
      <c r="G6" s="39"/>
      <c r="H6" s="38" t="s">
        <v>37</v>
      </c>
      <c r="I6" s="39"/>
      <c r="J6" s="38"/>
      <c r="K6" s="39"/>
      <c r="L6" s="39"/>
      <c r="M6" s="38" t="s">
        <v>38</v>
      </c>
      <c r="N6" s="39"/>
      <c r="O6" s="38"/>
      <c r="P6" s="39"/>
      <c r="Q6" s="43"/>
    </row>
    <row r="7" spans="2:17" ht="15" customHeight="1" x14ac:dyDescent="0.25">
      <c r="B7" s="1"/>
      <c r="C7" s="38" t="s">
        <v>39</v>
      </c>
      <c r="D7" s="39"/>
      <c r="E7" s="38" t="s">
        <v>40</v>
      </c>
      <c r="F7" s="39"/>
      <c r="G7" s="39"/>
      <c r="H7" s="38" t="s">
        <v>39</v>
      </c>
      <c r="I7" s="39"/>
      <c r="J7" s="38" t="s">
        <v>40</v>
      </c>
      <c r="K7" s="39"/>
      <c r="L7" s="39"/>
      <c r="M7" s="38" t="s">
        <v>39</v>
      </c>
      <c r="N7" s="39"/>
      <c r="O7" s="38" t="s">
        <v>40</v>
      </c>
      <c r="P7" s="39"/>
      <c r="Q7" s="43"/>
    </row>
    <row r="8" spans="2:17" ht="45" x14ac:dyDescent="0.25">
      <c r="B8" s="5"/>
      <c r="C8" s="5" t="s">
        <v>41</v>
      </c>
      <c r="D8" s="3" t="s">
        <v>42</v>
      </c>
      <c r="E8" s="5" t="s">
        <v>43</v>
      </c>
      <c r="F8" s="3" t="s">
        <v>44</v>
      </c>
      <c r="G8" s="3" t="s">
        <v>45</v>
      </c>
      <c r="H8" s="5" t="s">
        <v>41</v>
      </c>
      <c r="I8" s="3" t="s">
        <v>42</v>
      </c>
      <c r="J8" s="5" t="s">
        <v>43</v>
      </c>
      <c r="K8" s="3" t="s">
        <v>44</v>
      </c>
      <c r="L8" s="3" t="s">
        <v>45</v>
      </c>
      <c r="M8" s="5" t="s">
        <v>41</v>
      </c>
      <c r="N8" s="3" t="s">
        <v>42</v>
      </c>
      <c r="O8" s="5" t="s">
        <v>43</v>
      </c>
      <c r="P8" s="3" t="s">
        <v>44</v>
      </c>
      <c r="Q8" s="4" t="s">
        <v>45</v>
      </c>
    </row>
    <row r="9" spans="2:17" x14ac:dyDescent="0.25">
      <c r="B9" s="35" t="s">
        <v>46</v>
      </c>
      <c r="C9" s="35"/>
      <c r="D9" s="36"/>
      <c r="E9" s="35"/>
      <c r="F9" s="36"/>
      <c r="G9" s="36"/>
      <c r="H9" s="35"/>
      <c r="I9" s="36"/>
      <c r="J9" s="35"/>
      <c r="K9" s="36"/>
      <c r="L9" s="36"/>
      <c r="M9" s="35"/>
      <c r="N9" s="36"/>
      <c r="O9" s="35"/>
      <c r="P9" s="36"/>
      <c r="Q9" s="37"/>
    </row>
    <row r="10" spans="2:17" x14ac:dyDescent="0.25">
      <c r="B10" s="13" t="s">
        <v>47</v>
      </c>
      <c r="C10" s="16">
        <v>5.731E-3</v>
      </c>
      <c r="D10" s="17">
        <v>2</v>
      </c>
      <c r="E10" s="16">
        <v>0</v>
      </c>
      <c r="F10" s="14">
        <v>6.3290000000000004E-3</v>
      </c>
      <c r="G10" s="14">
        <v>9.6150000000000003E-3</v>
      </c>
      <c r="H10" s="16">
        <v>2.2420000000000001E-3</v>
      </c>
      <c r="I10" s="17">
        <v>1</v>
      </c>
      <c r="J10" s="16">
        <v>8.2640000000000005E-3</v>
      </c>
      <c r="K10" s="14">
        <v>0</v>
      </c>
      <c r="L10" s="14">
        <v>0</v>
      </c>
      <c r="M10" s="16">
        <v>0</v>
      </c>
      <c r="N10" s="17">
        <v>0</v>
      </c>
      <c r="O10" s="16">
        <v>0</v>
      </c>
      <c r="P10" s="14">
        <v>0</v>
      </c>
      <c r="Q10" s="15">
        <v>0</v>
      </c>
    </row>
    <row r="11" spans="2:17" x14ac:dyDescent="0.25">
      <c r="B11" s="7" t="s">
        <v>48</v>
      </c>
      <c r="C11" s="10">
        <v>0.99140399999999995</v>
      </c>
      <c r="D11" s="11">
        <v>346</v>
      </c>
      <c r="E11" s="10">
        <v>0.988506</v>
      </c>
      <c r="F11" s="8">
        <v>0.99367099999999997</v>
      </c>
      <c r="G11" s="8">
        <v>0.99038499999999996</v>
      </c>
      <c r="H11" s="10">
        <v>0.99775800000000003</v>
      </c>
      <c r="I11" s="11">
        <v>445</v>
      </c>
      <c r="J11" s="10">
        <v>0.99173599999999995</v>
      </c>
      <c r="K11" s="8">
        <v>1</v>
      </c>
      <c r="L11" s="8">
        <v>1</v>
      </c>
      <c r="M11" s="10">
        <v>1</v>
      </c>
      <c r="N11" s="11">
        <v>477</v>
      </c>
      <c r="O11" s="10">
        <v>1</v>
      </c>
      <c r="P11" s="8">
        <v>1</v>
      </c>
      <c r="Q11" s="9">
        <v>1</v>
      </c>
    </row>
    <row r="12" spans="2:17" x14ac:dyDescent="0.25">
      <c r="B12" s="13" t="s">
        <v>49</v>
      </c>
      <c r="C12" s="16">
        <v>2.8649999999999999E-3</v>
      </c>
      <c r="D12" s="17">
        <v>1</v>
      </c>
      <c r="E12" s="16">
        <v>1.1494000000000001E-2</v>
      </c>
      <c r="F12" s="14">
        <v>0</v>
      </c>
      <c r="G12" s="14">
        <v>0</v>
      </c>
      <c r="H12" s="16">
        <v>0</v>
      </c>
      <c r="I12" s="17">
        <v>0</v>
      </c>
      <c r="J12" s="16">
        <v>0</v>
      </c>
      <c r="K12" s="14">
        <v>0</v>
      </c>
      <c r="L12" s="14">
        <v>0</v>
      </c>
      <c r="M12" s="16">
        <v>0</v>
      </c>
      <c r="N12" s="17">
        <v>0</v>
      </c>
      <c r="O12" s="16">
        <v>0</v>
      </c>
      <c r="P12" s="14">
        <v>0</v>
      </c>
      <c r="Q12" s="15">
        <v>0</v>
      </c>
    </row>
    <row r="13" spans="2:17" x14ac:dyDescent="0.25">
      <c r="B13" s="7" t="s">
        <v>50</v>
      </c>
      <c r="C13" s="10">
        <v>0</v>
      </c>
      <c r="D13" s="11">
        <v>0</v>
      </c>
      <c r="E13" s="10">
        <v>0</v>
      </c>
      <c r="F13" s="8">
        <v>0</v>
      </c>
      <c r="G13" s="8">
        <v>0</v>
      </c>
      <c r="H13" s="10">
        <v>0</v>
      </c>
      <c r="I13" s="11">
        <v>0</v>
      </c>
      <c r="J13" s="10">
        <v>0</v>
      </c>
      <c r="K13" s="8">
        <v>0</v>
      </c>
      <c r="L13" s="8">
        <v>0</v>
      </c>
      <c r="M13" s="10">
        <v>0</v>
      </c>
      <c r="N13" s="11">
        <v>0</v>
      </c>
      <c r="O13" s="10">
        <v>0</v>
      </c>
      <c r="P13" s="8">
        <v>0</v>
      </c>
      <c r="Q13" s="9">
        <v>0</v>
      </c>
    </row>
    <row r="14" spans="2:17" x14ac:dyDescent="0.25">
      <c r="B14" s="18" t="s">
        <v>51</v>
      </c>
      <c r="C14" s="18"/>
      <c r="D14" s="26">
        <v>349</v>
      </c>
      <c r="E14" s="30">
        <v>87</v>
      </c>
      <c r="F14" s="26">
        <v>158</v>
      </c>
      <c r="G14" s="26">
        <v>104</v>
      </c>
      <c r="H14" s="18"/>
      <c r="I14" s="26">
        <v>446</v>
      </c>
      <c r="J14" s="30">
        <v>121</v>
      </c>
      <c r="K14" s="26">
        <v>256</v>
      </c>
      <c r="L14" s="26">
        <v>69</v>
      </c>
      <c r="M14" s="18"/>
      <c r="N14" s="26">
        <v>477</v>
      </c>
      <c r="O14" s="30">
        <v>132</v>
      </c>
      <c r="P14" s="26">
        <v>225</v>
      </c>
      <c r="Q14" s="27">
        <v>120</v>
      </c>
    </row>
    <row r="15" spans="2:17" x14ac:dyDescent="0.25">
      <c r="B15" s="19" t="s">
        <v>52</v>
      </c>
      <c r="C15" s="19"/>
      <c r="D15" s="28">
        <v>349</v>
      </c>
      <c r="E15" s="31">
        <v>87</v>
      </c>
      <c r="F15" s="28">
        <v>158</v>
      </c>
      <c r="G15" s="28">
        <v>104</v>
      </c>
      <c r="H15" s="19"/>
      <c r="I15" s="28">
        <v>446</v>
      </c>
      <c r="J15" s="31">
        <v>121</v>
      </c>
      <c r="K15" s="28">
        <v>256</v>
      </c>
      <c r="L15" s="28">
        <v>69</v>
      </c>
      <c r="M15" s="19"/>
      <c r="N15" s="28">
        <v>477</v>
      </c>
      <c r="O15" s="31">
        <v>132</v>
      </c>
      <c r="P15" s="28">
        <v>225</v>
      </c>
      <c r="Q15" s="29">
        <v>120</v>
      </c>
    </row>
    <row r="16" spans="2:17" x14ac:dyDescent="0.25">
      <c r="B16" s="35" t="s">
        <v>63</v>
      </c>
      <c r="C16" s="35"/>
      <c r="D16" s="36"/>
      <c r="E16" s="35"/>
      <c r="F16" s="36"/>
      <c r="G16" s="36"/>
      <c r="H16" s="35"/>
      <c r="I16" s="36"/>
      <c r="J16" s="35"/>
      <c r="K16" s="36"/>
      <c r="L16" s="36"/>
      <c r="M16" s="35"/>
      <c r="N16" s="36"/>
      <c r="O16" s="35"/>
      <c r="P16" s="36"/>
      <c r="Q16" s="37"/>
    </row>
    <row r="17" spans="2:17" x14ac:dyDescent="0.25">
      <c r="B17" s="13" t="s">
        <v>54</v>
      </c>
      <c r="C17" s="16">
        <v>3.1518999999999998E-2</v>
      </c>
      <c r="D17" s="17">
        <v>11</v>
      </c>
      <c r="E17" s="16">
        <v>8.0460000000000004E-2</v>
      </c>
      <c r="F17" s="14">
        <v>1.2658000000000001E-2</v>
      </c>
      <c r="G17" s="14">
        <v>1.9231000000000002E-2</v>
      </c>
      <c r="H17" s="16">
        <v>3.1390000000000001E-2</v>
      </c>
      <c r="I17" s="17">
        <v>14</v>
      </c>
      <c r="J17" s="16">
        <v>6.6115999999999994E-2</v>
      </c>
      <c r="K17" s="14">
        <v>1.9531E-2</v>
      </c>
      <c r="L17" s="14">
        <v>1.4493000000000001E-2</v>
      </c>
      <c r="M17" s="16">
        <v>2.5156999999999999E-2</v>
      </c>
      <c r="N17" s="17">
        <v>12</v>
      </c>
      <c r="O17" s="16">
        <v>5.3030000000000001E-2</v>
      </c>
      <c r="P17" s="14">
        <v>2.2221999999999999E-2</v>
      </c>
      <c r="Q17" s="15">
        <v>0</v>
      </c>
    </row>
    <row r="18" spans="2:17" x14ac:dyDescent="0.25">
      <c r="B18" s="7" t="s">
        <v>55</v>
      </c>
      <c r="C18" s="10">
        <v>5.1575999999999997E-2</v>
      </c>
      <c r="D18" s="11">
        <v>18</v>
      </c>
      <c r="E18" s="10">
        <v>3.4483E-2</v>
      </c>
      <c r="F18" s="8">
        <v>5.6961999999999999E-2</v>
      </c>
      <c r="G18" s="8">
        <v>5.7692E-2</v>
      </c>
      <c r="H18" s="10">
        <v>3.8116999999999998E-2</v>
      </c>
      <c r="I18" s="11">
        <v>17</v>
      </c>
      <c r="J18" s="10">
        <v>7.4380000000000002E-2</v>
      </c>
      <c r="K18" s="8">
        <v>3.125E-2</v>
      </c>
      <c r="L18" s="8">
        <v>0</v>
      </c>
      <c r="M18" s="10">
        <v>5.6604000000000002E-2</v>
      </c>
      <c r="N18" s="11">
        <v>27</v>
      </c>
      <c r="O18" s="10">
        <v>0.113636</v>
      </c>
      <c r="P18" s="8">
        <v>4.4443999999999997E-2</v>
      </c>
      <c r="Q18" s="9">
        <v>1.6667000000000001E-2</v>
      </c>
    </row>
    <row r="19" spans="2:17" ht="30" x14ac:dyDescent="0.25">
      <c r="B19" s="13" t="s">
        <v>56</v>
      </c>
      <c r="C19" s="16">
        <v>0.151862</v>
      </c>
      <c r="D19" s="17">
        <v>53</v>
      </c>
      <c r="E19" s="16">
        <v>0.22988500000000001</v>
      </c>
      <c r="F19" s="14">
        <v>0.15822800000000001</v>
      </c>
      <c r="G19" s="14">
        <v>7.6923000000000005E-2</v>
      </c>
      <c r="H19" s="16">
        <v>0.161435</v>
      </c>
      <c r="I19" s="17">
        <v>72</v>
      </c>
      <c r="J19" s="16">
        <v>0.264463</v>
      </c>
      <c r="K19" s="14">
        <v>0.14453099999999999</v>
      </c>
      <c r="L19" s="14">
        <v>4.3478000000000003E-2</v>
      </c>
      <c r="M19" s="16">
        <v>0.11949700000000001</v>
      </c>
      <c r="N19" s="17">
        <v>57</v>
      </c>
      <c r="O19" s="16">
        <v>0.25</v>
      </c>
      <c r="P19" s="14">
        <v>9.7778000000000004E-2</v>
      </c>
      <c r="Q19" s="15">
        <v>1.6667000000000001E-2</v>
      </c>
    </row>
    <row r="20" spans="2:17" ht="30" x14ac:dyDescent="0.25">
      <c r="B20" s="7" t="s">
        <v>57</v>
      </c>
      <c r="C20" s="10">
        <v>0.47850999999999999</v>
      </c>
      <c r="D20" s="11">
        <v>167</v>
      </c>
      <c r="E20" s="10">
        <v>0.48275899999999999</v>
      </c>
      <c r="F20" s="8">
        <v>0.52531600000000001</v>
      </c>
      <c r="G20" s="8">
        <v>0.40384599999999998</v>
      </c>
      <c r="H20" s="10">
        <v>0.466368</v>
      </c>
      <c r="I20" s="11">
        <v>208</v>
      </c>
      <c r="J20" s="10">
        <v>0.46281</v>
      </c>
      <c r="K20" s="8">
        <v>0.46875</v>
      </c>
      <c r="L20" s="8">
        <v>0.46376800000000001</v>
      </c>
      <c r="M20" s="10">
        <v>0.37526199999999998</v>
      </c>
      <c r="N20" s="11">
        <v>179</v>
      </c>
      <c r="O20" s="10">
        <v>0.34848499999999999</v>
      </c>
      <c r="P20" s="8">
        <v>0.43111100000000002</v>
      </c>
      <c r="Q20" s="9">
        <v>0.3</v>
      </c>
    </row>
    <row r="21" spans="2:17" x14ac:dyDescent="0.25">
      <c r="B21" s="13" t="s">
        <v>58</v>
      </c>
      <c r="C21" s="16">
        <v>0.223496</v>
      </c>
      <c r="D21" s="17">
        <v>78</v>
      </c>
      <c r="E21" s="16">
        <v>0.137931</v>
      </c>
      <c r="F21" s="14">
        <v>0.18987299999999999</v>
      </c>
      <c r="G21" s="14">
        <v>0.34615400000000002</v>
      </c>
      <c r="H21" s="16">
        <v>0.23991000000000001</v>
      </c>
      <c r="I21" s="17">
        <v>107</v>
      </c>
      <c r="J21" s="16">
        <v>9.0909000000000004E-2</v>
      </c>
      <c r="K21" s="14">
        <v>0.265625</v>
      </c>
      <c r="L21" s="14">
        <v>0.40579700000000002</v>
      </c>
      <c r="M21" s="16">
        <v>0.30188700000000002</v>
      </c>
      <c r="N21" s="17">
        <v>144</v>
      </c>
      <c r="O21" s="16">
        <v>0.18939400000000001</v>
      </c>
      <c r="P21" s="14">
        <v>0.29777799999999999</v>
      </c>
      <c r="Q21" s="15">
        <v>0.43333300000000002</v>
      </c>
    </row>
    <row r="22" spans="2:17" x14ac:dyDescent="0.25">
      <c r="B22" s="7" t="s">
        <v>59</v>
      </c>
      <c r="C22" s="10">
        <v>5.1575999999999997E-2</v>
      </c>
      <c r="D22" s="11">
        <v>18</v>
      </c>
      <c r="E22" s="10">
        <v>2.2988999999999999E-2</v>
      </c>
      <c r="F22" s="8">
        <v>4.4304000000000003E-2</v>
      </c>
      <c r="G22" s="8">
        <v>8.6538000000000004E-2</v>
      </c>
      <c r="H22" s="10">
        <v>5.1569999999999998E-2</v>
      </c>
      <c r="I22" s="11">
        <v>23</v>
      </c>
      <c r="J22" s="10">
        <v>8.2640000000000005E-3</v>
      </c>
      <c r="K22" s="8">
        <v>6.6406000000000007E-2</v>
      </c>
      <c r="L22" s="8">
        <v>7.2464000000000001E-2</v>
      </c>
      <c r="M22" s="10">
        <v>0.115304</v>
      </c>
      <c r="N22" s="11">
        <v>55</v>
      </c>
      <c r="O22" s="10">
        <v>3.7879000000000003E-2</v>
      </c>
      <c r="P22" s="8">
        <v>0.10222199999999999</v>
      </c>
      <c r="Q22" s="9">
        <v>0.22500000000000001</v>
      </c>
    </row>
    <row r="23" spans="2:17" x14ac:dyDescent="0.25">
      <c r="B23" s="13" t="s">
        <v>49</v>
      </c>
      <c r="C23" s="16">
        <v>2.8649999999999999E-3</v>
      </c>
      <c r="D23" s="17">
        <v>1</v>
      </c>
      <c r="E23" s="16">
        <v>0</v>
      </c>
      <c r="F23" s="14">
        <v>6.3290000000000004E-3</v>
      </c>
      <c r="G23" s="14">
        <v>0</v>
      </c>
      <c r="H23" s="16">
        <v>8.9689999999999995E-3</v>
      </c>
      <c r="I23" s="17">
        <v>4</v>
      </c>
      <c r="J23" s="16">
        <v>2.4792999999999999E-2</v>
      </c>
      <c r="K23" s="14">
        <v>3.9060000000000002E-3</v>
      </c>
      <c r="L23" s="14">
        <v>0</v>
      </c>
      <c r="M23" s="16">
        <v>6.2890000000000003E-3</v>
      </c>
      <c r="N23" s="17">
        <v>3</v>
      </c>
      <c r="O23" s="16">
        <v>7.5760000000000003E-3</v>
      </c>
      <c r="P23" s="14">
        <v>4.444E-3</v>
      </c>
      <c r="Q23" s="15">
        <v>8.3330000000000001E-3</v>
      </c>
    </row>
    <row r="24" spans="2:17" x14ac:dyDescent="0.25">
      <c r="B24" s="7" t="s">
        <v>50</v>
      </c>
      <c r="C24" s="10">
        <v>8.5959999999999995E-3</v>
      </c>
      <c r="D24" s="11">
        <v>3</v>
      </c>
      <c r="E24" s="10">
        <v>1.1494000000000001E-2</v>
      </c>
      <c r="F24" s="8">
        <v>6.3290000000000004E-3</v>
      </c>
      <c r="G24" s="8">
        <v>9.6150000000000003E-3</v>
      </c>
      <c r="H24" s="10">
        <v>2.2420000000000001E-3</v>
      </c>
      <c r="I24" s="11">
        <v>1</v>
      </c>
      <c r="J24" s="10">
        <v>8.2640000000000005E-3</v>
      </c>
      <c r="K24" s="8">
        <v>0</v>
      </c>
      <c r="L24" s="8">
        <v>0</v>
      </c>
      <c r="M24" s="10">
        <v>0</v>
      </c>
      <c r="N24" s="11">
        <v>0</v>
      </c>
      <c r="O24" s="10">
        <v>0</v>
      </c>
      <c r="P24" s="8">
        <v>0</v>
      </c>
      <c r="Q24" s="9">
        <v>0</v>
      </c>
    </row>
    <row r="25" spans="2:17" x14ac:dyDescent="0.25">
      <c r="B25" s="18" t="s">
        <v>51</v>
      </c>
      <c r="C25" s="18"/>
      <c r="D25" s="26">
        <v>349</v>
      </c>
      <c r="E25" s="30">
        <v>87</v>
      </c>
      <c r="F25" s="26">
        <v>158</v>
      </c>
      <c r="G25" s="26">
        <v>104</v>
      </c>
      <c r="H25" s="18"/>
      <c r="I25" s="26">
        <v>446</v>
      </c>
      <c r="J25" s="30">
        <v>121</v>
      </c>
      <c r="K25" s="26">
        <v>256</v>
      </c>
      <c r="L25" s="26">
        <v>69</v>
      </c>
      <c r="M25" s="18"/>
      <c r="N25" s="26">
        <v>477</v>
      </c>
      <c r="O25" s="30">
        <v>132</v>
      </c>
      <c r="P25" s="26">
        <v>225</v>
      </c>
      <c r="Q25" s="27">
        <v>120</v>
      </c>
    </row>
    <row r="26" spans="2:17" x14ac:dyDescent="0.25">
      <c r="B26" s="18" t="s">
        <v>52</v>
      </c>
      <c r="C26" s="18"/>
      <c r="D26" s="26">
        <v>349</v>
      </c>
      <c r="E26" s="30">
        <v>87</v>
      </c>
      <c r="F26" s="26">
        <v>158</v>
      </c>
      <c r="G26" s="26">
        <v>104</v>
      </c>
      <c r="H26" s="18"/>
      <c r="I26" s="26">
        <v>446</v>
      </c>
      <c r="J26" s="30">
        <v>121</v>
      </c>
      <c r="K26" s="26">
        <v>256</v>
      </c>
      <c r="L26" s="26">
        <v>69</v>
      </c>
      <c r="M26" s="18"/>
      <c r="N26" s="26">
        <v>477</v>
      </c>
      <c r="O26" s="30">
        <v>132</v>
      </c>
      <c r="P26" s="26">
        <v>225</v>
      </c>
      <c r="Q26" s="27">
        <v>120</v>
      </c>
    </row>
    <row r="27" spans="2:17" x14ac:dyDescent="0.25">
      <c r="B27" s="18" t="s">
        <v>58</v>
      </c>
      <c r="C27" s="24">
        <f t="shared" ref="C27" si="0">C21+C22</f>
        <v>0.27507199999999998</v>
      </c>
      <c r="D27" s="26">
        <f t="shared" ref="D27" si="1">D22+D21</f>
        <v>96</v>
      </c>
      <c r="E27" s="32">
        <f t="shared" ref="E27:L27" si="2">E22+E21</f>
        <v>0.16092000000000001</v>
      </c>
      <c r="F27" s="32">
        <f t="shared" si="2"/>
        <v>0.234177</v>
      </c>
      <c r="G27" s="32">
        <f t="shared" si="2"/>
        <v>0.43269200000000002</v>
      </c>
      <c r="H27" s="24">
        <f t="shared" ref="H27" si="3">H21+H22</f>
        <v>0.29148000000000002</v>
      </c>
      <c r="I27" s="26">
        <f t="shared" ref="I27" si="4">I22+I21</f>
        <v>130</v>
      </c>
      <c r="J27" s="32">
        <f t="shared" si="2"/>
        <v>9.9173000000000011E-2</v>
      </c>
      <c r="K27" s="32">
        <f t="shared" si="2"/>
        <v>0.33203100000000002</v>
      </c>
      <c r="L27" s="32">
        <f t="shared" si="2"/>
        <v>0.47826100000000005</v>
      </c>
      <c r="M27" s="24">
        <f>M21+M22</f>
        <v>0.41719100000000003</v>
      </c>
      <c r="N27" s="26">
        <f>N22+N21</f>
        <v>199</v>
      </c>
      <c r="O27" s="32">
        <f t="shared" ref="O27:P27" si="5">O22+O21</f>
        <v>0.227273</v>
      </c>
      <c r="P27" s="32">
        <f t="shared" si="5"/>
        <v>0.39999999999999997</v>
      </c>
      <c r="Q27" s="32">
        <f>Q22+Q21</f>
        <v>0.65833300000000006</v>
      </c>
    </row>
    <row r="28" spans="2:17" x14ac:dyDescent="0.25">
      <c r="B28" s="18" t="s">
        <v>130</v>
      </c>
      <c r="C28" s="24">
        <f t="shared" ref="C28:L28" si="6">C22+C21+C20</f>
        <v>0.75358199999999997</v>
      </c>
      <c r="D28" s="26">
        <f t="shared" si="6"/>
        <v>263</v>
      </c>
      <c r="E28" s="32">
        <f t="shared" si="6"/>
        <v>0.643679</v>
      </c>
      <c r="F28" s="32">
        <f t="shared" si="6"/>
        <v>0.75949299999999997</v>
      </c>
      <c r="G28" s="32">
        <f t="shared" si="6"/>
        <v>0.836538</v>
      </c>
      <c r="H28" s="24">
        <f t="shared" si="6"/>
        <v>0.75784800000000008</v>
      </c>
      <c r="I28" s="26">
        <f t="shared" si="6"/>
        <v>338</v>
      </c>
      <c r="J28" s="32">
        <f t="shared" si="6"/>
        <v>0.56198300000000001</v>
      </c>
      <c r="K28" s="32">
        <f t="shared" si="6"/>
        <v>0.80078099999999997</v>
      </c>
      <c r="L28" s="32">
        <f t="shared" si="6"/>
        <v>0.94202900000000001</v>
      </c>
      <c r="M28" s="24">
        <f>M22+M21+M20</f>
        <v>0.79245300000000007</v>
      </c>
      <c r="N28" s="26">
        <f>N22+N21+N20</f>
        <v>378</v>
      </c>
      <c r="O28" s="32">
        <f t="shared" ref="O28:P28" si="7">O22+O21+O20</f>
        <v>0.57575799999999999</v>
      </c>
      <c r="P28" s="32">
        <f t="shared" si="7"/>
        <v>0.83111099999999993</v>
      </c>
      <c r="Q28" s="32">
        <f>Q22+Q21+Q20</f>
        <v>0.9583330000000001</v>
      </c>
    </row>
    <row r="29" spans="2:17" x14ac:dyDescent="0.25">
      <c r="B29" s="19" t="s">
        <v>60</v>
      </c>
      <c r="C29" s="25">
        <v>0.95701999999999998</v>
      </c>
      <c r="D29" s="28">
        <v>334</v>
      </c>
      <c r="E29" s="25">
        <v>0.90804600000000002</v>
      </c>
      <c r="F29" s="22">
        <v>0.97468399999999999</v>
      </c>
      <c r="G29" s="22">
        <v>0.97115399999999996</v>
      </c>
      <c r="H29" s="25">
        <v>0.957399</v>
      </c>
      <c r="I29" s="28">
        <v>427</v>
      </c>
      <c r="J29" s="25">
        <v>0.90082600000000002</v>
      </c>
      <c r="K29" s="22">
        <v>0.97656299999999996</v>
      </c>
      <c r="L29" s="22">
        <v>0.98550700000000002</v>
      </c>
      <c r="M29" s="25">
        <v>0.968553</v>
      </c>
      <c r="N29" s="28">
        <v>462</v>
      </c>
      <c r="O29" s="25">
        <v>0.93939399999999995</v>
      </c>
      <c r="P29" s="22">
        <v>0.973333</v>
      </c>
      <c r="Q29" s="23">
        <v>0.99166699999999997</v>
      </c>
    </row>
    <row r="30" spans="2:17" x14ac:dyDescent="0.25">
      <c r="B30" s="35" t="s">
        <v>206</v>
      </c>
      <c r="C30" s="35"/>
      <c r="D30" s="36"/>
      <c r="E30" s="35"/>
      <c r="F30" s="36"/>
      <c r="G30" s="36"/>
      <c r="H30" s="35"/>
      <c r="I30" s="36"/>
      <c r="J30" s="35"/>
      <c r="K30" s="36"/>
      <c r="L30" s="36"/>
      <c r="M30" s="35"/>
      <c r="N30" s="36"/>
      <c r="O30" s="35"/>
      <c r="P30" s="36"/>
      <c r="Q30" s="37"/>
    </row>
    <row r="31" spans="2:17" x14ac:dyDescent="0.25">
      <c r="B31" s="13" t="s">
        <v>54</v>
      </c>
      <c r="C31" s="16">
        <v>4.5844999999999997E-2</v>
      </c>
      <c r="D31" s="17">
        <v>16</v>
      </c>
      <c r="E31" s="16">
        <v>4.5976999999999997E-2</v>
      </c>
      <c r="F31" s="14">
        <v>4.4304000000000003E-2</v>
      </c>
      <c r="G31" s="14">
        <v>4.8077000000000002E-2</v>
      </c>
      <c r="H31" s="16">
        <v>2.4663999999999998E-2</v>
      </c>
      <c r="I31" s="17">
        <v>11</v>
      </c>
      <c r="J31" s="16">
        <v>6.6115999999999994E-2</v>
      </c>
      <c r="K31" s="14">
        <v>1.1719E-2</v>
      </c>
      <c r="L31" s="14">
        <v>0</v>
      </c>
      <c r="M31" s="16">
        <v>1.2579E-2</v>
      </c>
      <c r="N31" s="17">
        <v>6</v>
      </c>
      <c r="O31" s="16">
        <v>3.0303E-2</v>
      </c>
      <c r="P31" s="14">
        <v>8.8889999999999993E-3</v>
      </c>
      <c r="Q31" s="15">
        <v>0</v>
      </c>
    </row>
    <row r="32" spans="2:17" x14ac:dyDescent="0.25">
      <c r="B32" s="7" t="s">
        <v>55</v>
      </c>
      <c r="C32" s="10">
        <v>6.8767999999999996E-2</v>
      </c>
      <c r="D32" s="11">
        <v>24</v>
      </c>
      <c r="E32" s="10">
        <v>6.8966E-2</v>
      </c>
      <c r="F32" s="8">
        <v>8.2278000000000004E-2</v>
      </c>
      <c r="G32" s="8">
        <v>4.8077000000000002E-2</v>
      </c>
      <c r="H32" s="10">
        <v>4.7085000000000002E-2</v>
      </c>
      <c r="I32" s="11">
        <v>21</v>
      </c>
      <c r="J32" s="10">
        <v>8.2644999999999996E-2</v>
      </c>
      <c r="K32" s="8">
        <v>3.125E-2</v>
      </c>
      <c r="L32" s="8">
        <v>4.3478000000000003E-2</v>
      </c>
      <c r="M32" s="10">
        <v>7.9665E-2</v>
      </c>
      <c r="N32" s="11">
        <v>38</v>
      </c>
      <c r="O32" s="10">
        <v>0.13636400000000001</v>
      </c>
      <c r="P32" s="8">
        <v>8.8888999999999996E-2</v>
      </c>
      <c r="Q32" s="9">
        <v>0</v>
      </c>
    </row>
    <row r="33" spans="2:17" ht="30" x14ac:dyDescent="0.25">
      <c r="B33" s="13" t="s">
        <v>56</v>
      </c>
      <c r="C33" s="16">
        <v>0.21490000000000001</v>
      </c>
      <c r="D33" s="17">
        <v>75</v>
      </c>
      <c r="E33" s="16">
        <v>0.32183899999999999</v>
      </c>
      <c r="F33" s="14">
        <v>0.18987299999999999</v>
      </c>
      <c r="G33" s="14">
        <v>0.163462</v>
      </c>
      <c r="H33" s="16">
        <v>0.213004</v>
      </c>
      <c r="I33" s="17">
        <v>95</v>
      </c>
      <c r="J33" s="16">
        <v>0.31405</v>
      </c>
      <c r="K33" s="14">
        <v>0.19140599999999999</v>
      </c>
      <c r="L33" s="14">
        <v>0.115942</v>
      </c>
      <c r="M33" s="16">
        <v>0.109015</v>
      </c>
      <c r="N33" s="17">
        <v>52</v>
      </c>
      <c r="O33" s="16">
        <v>0.25757600000000003</v>
      </c>
      <c r="P33" s="14">
        <v>0.08</v>
      </c>
      <c r="Q33" s="15">
        <v>0</v>
      </c>
    </row>
    <row r="34" spans="2:17" ht="30" x14ac:dyDescent="0.25">
      <c r="B34" s="7" t="s">
        <v>57</v>
      </c>
      <c r="C34" s="10">
        <v>0.37822299999999998</v>
      </c>
      <c r="D34" s="11">
        <v>132</v>
      </c>
      <c r="E34" s="10">
        <v>0.436782</v>
      </c>
      <c r="F34" s="8">
        <v>0.392405</v>
      </c>
      <c r="G34" s="8">
        <v>0.30769200000000002</v>
      </c>
      <c r="H34" s="10">
        <v>0.42600900000000003</v>
      </c>
      <c r="I34" s="11">
        <v>190</v>
      </c>
      <c r="J34" s="10">
        <v>0.41322300000000001</v>
      </c>
      <c r="K34" s="8">
        <v>0.42968800000000001</v>
      </c>
      <c r="L34" s="8">
        <v>0.43478299999999998</v>
      </c>
      <c r="M34" s="10">
        <v>0.28092200000000001</v>
      </c>
      <c r="N34" s="11">
        <v>134</v>
      </c>
      <c r="O34" s="10">
        <v>0.35606100000000002</v>
      </c>
      <c r="P34" s="8">
        <v>0.38666699999999998</v>
      </c>
      <c r="Q34" s="9">
        <v>0</v>
      </c>
    </row>
    <row r="35" spans="2:17" x14ac:dyDescent="0.25">
      <c r="B35" s="13" t="s">
        <v>58</v>
      </c>
      <c r="C35" s="16">
        <v>0.166189</v>
      </c>
      <c r="D35" s="17">
        <v>58</v>
      </c>
      <c r="E35" s="16">
        <v>5.7471000000000001E-2</v>
      </c>
      <c r="F35" s="14">
        <v>0.16455700000000001</v>
      </c>
      <c r="G35" s="14">
        <v>0.25961499999999998</v>
      </c>
      <c r="H35" s="16">
        <v>0.19955200000000001</v>
      </c>
      <c r="I35" s="17">
        <v>89</v>
      </c>
      <c r="J35" s="16">
        <v>8.2644999999999996E-2</v>
      </c>
      <c r="K35" s="14">
        <v>0.24218799999999999</v>
      </c>
      <c r="L35" s="14">
        <v>0.24637700000000001</v>
      </c>
      <c r="M35" s="16">
        <v>0.167715</v>
      </c>
      <c r="N35" s="17">
        <v>80</v>
      </c>
      <c r="O35" s="16">
        <v>0.14393900000000001</v>
      </c>
      <c r="P35" s="14">
        <v>0.26222200000000001</v>
      </c>
      <c r="Q35" s="15">
        <v>1.6667000000000001E-2</v>
      </c>
    </row>
    <row r="36" spans="2:17" x14ac:dyDescent="0.25">
      <c r="B36" s="7" t="s">
        <v>59</v>
      </c>
      <c r="C36" s="10">
        <v>0.111748</v>
      </c>
      <c r="D36" s="11">
        <v>39</v>
      </c>
      <c r="E36" s="10">
        <v>4.5976999999999997E-2</v>
      </c>
      <c r="F36" s="8">
        <v>0.113924</v>
      </c>
      <c r="G36" s="8">
        <v>0.163462</v>
      </c>
      <c r="H36" s="10">
        <v>8.2960000000000006E-2</v>
      </c>
      <c r="I36" s="11">
        <v>37</v>
      </c>
      <c r="J36" s="10">
        <v>2.4792999999999999E-2</v>
      </c>
      <c r="K36" s="8">
        <v>8.9843999999999993E-2</v>
      </c>
      <c r="L36" s="8">
        <v>0.15942000000000001</v>
      </c>
      <c r="M36" s="10">
        <v>8.5954000000000003E-2</v>
      </c>
      <c r="N36" s="11">
        <v>41</v>
      </c>
      <c r="O36" s="10">
        <v>6.0606E-2</v>
      </c>
      <c r="P36" s="8">
        <v>0.14222199999999999</v>
      </c>
      <c r="Q36" s="9">
        <v>8.3330000000000001E-3</v>
      </c>
    </row>
    <row r="37" spans="2:17" x14ac:dyDescent="0.25">
      <c r="B37" s="13" t="s">
        <v>49</v>
      </c>
      <c r="C37" s="16">
        <v>8.5959999999999995E-3</v>
      </c>
      <c r="D37" s="17">
        <v>3</v>
      </c>
      <c r="E37" s="16">
        <v>1.1494000000000001E-2</v>
      </c>
      <c r="F37" s="14">
        <v>6.3290000000000004E-3</v>
      </c>
      <c r="G37" s="14">
        <v>9.6150000000000003E-3</v>
      </c>
      <c r="H37" s="16">
        <v>6.7260000000000002E-3</v>
      </c>
      <c r="I37" s="17">
        <v>3</v>
      </c>
      <c r="J37" s="16">
        <v>1.6528999999999999E-2</v>
      </c>
      <c r="K37" s="14">
        <v>3.9060000000000002E-3</v>
      </c>
      <c r="L37" s="14">
        <v>0</v>
      </c>
      <c r="M37" s="16">
        <v>4.1929999999999997E-3</v>
      </c>
      <c r="N37" s="17">
        <v>2</v>
      </c>
      <c r="O37" s="16">
        <v>1.5152000000000001E-2</v>
      </c>
      <c r="P37" s="14">
        <v>0</v>
      </c>
      <c r="Q37" s="15">
        <v>0</v>
      </c>
    </row>
    <row r="38" spans="2:17" x14ac:dyDescent="0.25">
      <c r="B38" s="7" t="s">
        <v>50</v>
      </c>
      <c r="C38" s="10">
        <v>5.731E-3</v>
      </c>
      <c r="D38" s="11">
        <v>2</v>
      </c>
      <c r="E38" s="10">
        <v>1.1494000000000001E-2</v>
      </c>
      <c r="F38" s="8">
        <v>6.3290000000000004E-3</v>
      </c>
      <c r="G38" s="8">
        <v>0</v>
      </c>
      <c r="H38" s="10">
        <v>0</v>
      </c>
      <c r="I38" s="11">
        <v>0</v>
      </c>
      <c r="J38" s="10">
        <v>0</v>
      </c>
      <c r="K38" s="8">
        <v>0</v>
      </c>
      <c r="L38" s="8">
        <v>0</v>
      </c>
      <c r="M38" s="10">
        <v>0.25995800000000002</v>
      </c>
      <c r="N38" s="11">
        <v>124</v>
      </c>
      <c r="O38" s="10">
        <v>0</v>
      </c>
      <c r="P38" s="8">
        <v>3.1111E-2</v>
      </c>
      <c r="Q38" s="9">
        <v>0.97499999999999998</v>
      </c>
    </row>
    <row r="39" spans="2:17" x14ac:dyDescent="0.25">
      <c r="B39" s="18" t="s">
        <v>51</v>
      </c>
      <c r="C39" s="18"/>
      <c r="D39" s="26">
        <v>349</v>
      </c>
      <c r="E39" s="30">
        <v>87</v>
      </c>
      <c r="F39" s="26">
        <v>158</v>
      </c>
      <c r="G39" s="26">
        <v>104</v>
      </c>
      <c r="H39" s="18"/>
      <c r="I39" s="26">
        <v>446</v>
      </c>
      <c r="J39" s="30">
        <v>121</v>
      </c>
      <c r="K39" s="26">
        <v>256</v>
      </c>
      <c r="L39" s="26">
        <v>69</v>
      </c>
      <c r="M39" s="18"/>
      <c r="N39" s="26">
        <v>477</v>
      </c>
      <c r="O39" s="30">
        <v>132</v>
      </c>
      <c r="P39" s="26">
        <v>225</v>
      </c>
      <c r="Q39" s="27">
        <v>120</v>
      </c>
    </row>
    <row r="40" spans="2:17" x14ac:dyDescent="0.25">
      <c r="B40" s="18" t="s">
        <v>52</v>
      </c>
      <c r="C40" s="18"/>
      <c r="D40" s="26">
        <v>349</v>
      </c>
      <c r="E40" s="30">
        <v>87</v>
      </c>
      <c r="F40" s="26">
        <v>158</v>
      </c>
      <c r="G40" s="26">
        <v>104</v>
      </c>
      <c r="H40" s="18"/>
      <c r="I40" s="26">
        <v>446</v>
      </c>
      <c r="J40" s="30">
        <v>121</v>
      </c>
      <c r="K40" s="26">
        <v>256</v>
      </c>
      <c r="L40" s="26">
        <v>69</v>
      </c>
      <c r="M40" s="18"/>
      <c r="N40" s="26">
        <v>477</v>
      </c>
      <c r="O40" s="30">
        <v>132</v>
      </c>
      <c r="P40" s="26">
        <v>225</v>
      </c>
      <c r="Q40" s="27">
        <v>120</v>
      </c>
    </row>
    <row r="41" spans="2:17" x14ac:dyDescent="0.25">
      <c r="B41" s="18" t="s">
        <v>58</v>
      </c>
      <c r="C41" s="24">
        <f t="shared" ref="C41" si="8">C35+C36</f>
        <v>0.27793699999999999</v>
      </c>
      <c r="D41" s="26">
        <f t="shared" ref="D41:G41" si="9">D36+D35</f>
        <v>97</v>
      </c>
      <c r="E41" s="32">
        <f t="shared" si="9"/>
        <v>0.103448</v>
      </c>
      <c r="F41" s="32">
        <f t="shared" si="9"/>
        <v>0.27848099999999998</v>
      </c>
      <c r="G41" s="32">
        <f t="shared" si="9"/>
        <v>0.42307699999999998</v>
      </c>
      <c r="H41" s="24">
        <f t="shared" ref="H41" si="10">H35+H36</f>
        <v>0.28251199999999999</v>
      </c>
      <c r="I41" s="26">
        <f t="shared" ref="I41:L41" si="11">I36+I35</f>
        <v>126</v>
      </c>
      <c r="J41" s="32">
        <f t="shared" si="11"/>
        <v>0.10743799999999999</v>
      </c>
      <c r="K41" s="32">
        <f t="shared" si="11"/>
        <v>0.33203199999999999</v>
      </c>
      <c r="L41" s="32">
        <f t="shared" si="11"/>
        <v>0.40579700000000002</v>
      </c>
      <c r="M41" s="24">
        <f>M35+M36</f>
        <v>0.25366900000000003</v>
      </c>
      <c r="N41" s="26">
        <f>N36+N35</f>
        <v>121</v>
      </c>
      <c r="O41" s="32">
        <f t="shared" ref="O41:P41" si="12">O36+O35</f>
        <v>0.204545</v>
      </c>
      <c r="P41" s="32">
        <f t="shared" si="12"/>
        <v>0.40444400000000003</v>
      </c>
      <c r="Q41" s="32">
        <f>Q36+Q35</f>
        <v>2.5000000000000001E-2</v>
      </c>
    </row>
    <row r="42" spans="2:17" x14ac:dyDescent="0.25">
      <c r="B42" s="18" t="s">
        <v>130</v>
      </c>
      <c r="C42" s="24">
        <f t="shared" ref="C42:L42" si="13">C36+C35+C34</f>
        <v>0.65615999999999997</v>
      </c>
      <c r="D42" s="26">
        <f t="shared" si="13"/>
        <v>229</v>
      </c>
      <c r="E42" s="32">
        <f t="shared" si="13"/>
        <v>0.54022999999999999</v>
      </c>
      <c r="F42" s="32">
        <f t="shared" si="13"/>
        <v>0.67088599999999998</v>
      </c>
      <c r="G42" s="32">
        <f t="shared" si="13"/>
        <v>0.730769</v>
      </c>
      <c r="H42" s="24">
        <f t="shared" si="13"/>
        <v>0.70852099999999996</v>
      </c>
      <c r="I42" s="26">
        <f t="shared" si="13"/>
        <v>316</v>
      </c>
      <c r="J42" s="32">
        <f t="shared" si="13"/>
        <v>0.52066100000000004</v>
      </c>
      <c r="K42" s="32">
        <f t="shared" si="13"/>
        <v>0.76171999999999995</v>
      </c>
      <c r="L42" s="32">
        <f t="shared" si="13"/>
        <v>0.84057999999999999</v>
      </c>
      <c r="M42" s="24">
        <f>M36+M35+M34</f>
        <v>0.53459100000000004</v>
      </c>
      <c r="N42" s="26">
        <f>N36+N35+N34</f>
        <v>255</v>
      </c>
      <c r="O42" s="32">
        <f t="shared" ref="O42:P42" si="14">O36+O35+O34</f>
        <v>0.56060600000000005</v>
      </c>
      <c r="P42" s="32">
        <f t="shared" si="14"/>
        <v>0.79111100000000001</v>
      </c>
      <c r="Q42" s="32">
        <f>Q36+Q35+Q34</f>
        <v>2.5000000000000001E-2</v>
      </c>
    </row>
    <row r="43" spans="2:17" x14ac:dyDescent="0.25">
      <c r="B43" s="19" t="s">
        <v>60</v>
      </c>
      <c r="C43" s="25">
        <v>0.939828</v>
      </c>
      <c r="D43" s="28">
        <v>328</v>
      </c>
      <c r="E43" s="25">
        <v>0.93103400000000003</v>
      </c>
      <c r="F43" s="22">
        <v>0.94303800000000004</v>
      </c>
      <c r="G43" s="22">
        <v>0.94230800000000003</v>
      </c>
      <c r="H43" s="25">
        <v>0.96860999999999997</v>
      </c>
      <c r="I43" s="28">
        <v>432</v>
      </c>
      <c r="J43" s="25">
        <v>0.91735500000000003</v>
      </c>
      <c r="K43" s="22">
        <v>0.984375</v>
      </c>
      <c r="L43" s="22">
        <v>1</v>
      </c>
      <c r="M43" s="25">
        <v>0.72326999999999997</v>
      </c>
      <c r="N43" s="28">
        <v>345</v>
      </c>
      <c r="O43" s="25">
        <v>0.95454499999999998</v>
      </c>
      <c r="P43" s="22">
        <v>0.96</v>
      </c>
      <c r="Q43" s="23">
        <v>2.5000000000000001E-2</v>
      </c>
    </row>
    <row r="44" spans="2:17" x14ac:dyDescent="0.25">
      <c r="B44" s="35" t="s">
        <v>207</v>
      </c>
      <c r="C44" s="35"/>
      <c r="D44" s="36"/>
      <c r="E44" s="35"/>
      <c r="F44" s="36"/>
      <c r="G44" s="36"/>
      <c r="H44" s="35"/>
      <c r="I44" s="36"/>
      <c r="J44" s="35"/>
      <c r="K44" s="36"/>
      <c r="L44" s="36"/>
      <c r="M44" s="35"/>
      <c r="N44" s="36"/>
      <c r="O44" s="35"/>
      <c r="P44" s="36"/>
      <c r="Q44" s="37"/>
    </row>
    <row r="45" spans="2:17" x14ac:dyDescent="0.25">
      <c r="B45" s="13" t="s">
        <v>54</v>
      </c>
      <c r="C45" s="16"/>
      <c r="D45" s="17"/>
      <c r="E45" s="16">
        <v>9.1953999999999994E-2</v>
      </c>
      <c r="F45" s="14">
        <v>2.5316000000000002E-2</v>
      </c>
      <c r="G45" s="14"/>
      <c r="H45" s="16"/>
      <c r="I45" s="17"/>
      <c r="J45" s="16">
        <v>2.4792999999999999E-2</v>
      </c>
      <c r="K45" s="14">
        <v>3.9060000000000002E-3</v>
      </c>
      <c r="L45" s="14"/>
      <c r="M45" s="16">
        <v>2.9350000000000001E-2</v>
      </c>
      <c r="N45" s="17">
        <v>14</v>
      </c>
      <c r="O45" s="16">
        <v>7.5758000000000006E-2</v>
      </c>
      <c r="P45" s="14">
        <v>1.7777999999999999E-2</v>
      </c>
      <c r="Q45" s="15">
        <v>0</v>
      </c>
    </row>
    <row r="46" spans="2:17" x14ac:dyDescent="0.25">
      <c r="B46" s="7" t="s">
        <v>55</v>
      </c>
      <c r="C46" s="10"/>
      <c r="D46" s="11"/>
      <c r="E46" s="10">
        <v>3.4483E-2</v>
      </c>
      <c r="F46" s="8">
        <v>6.3291E-2</v>
      </c>
      <c r="G46" s="8"/>
      <c r="H46" s="10"/>
      <c r="I46" s="11"/>
      <c r="J46" s="10">
        <v>7.4380000000000002E-2</v>
      </c>
      <c r="K46" s="8">
        <v>1.5625E-2</v>
      </c>
      <c r="L46" s="8"/>
      <c r="M46" s="10">
        <v>5.0313999999999998E-2</v>
      </c>
      <c r="N46" s="11">
        <v>24</v>
      </c>
      <c r="O46" s="10">
        <v>6.0606E-2</v>
      </c>
      <c r="P46" s="8">
        <v>6.2222E-2</v>
      </c>
      <c r="Q46" s="9">
        <v>1.6667000000000001E-2</v>
      </c>
    </row>
    <row r="47" spans="2:17" ht="30" x14ac:dyDescent="0.25">
      <c r="B47" s="13" t="s">
        <v>56</v>
      </c>
      <c r="C47" s="16"/>
      <c r="D47" s="17"/>
      <c r="E47" s="16">
        <v>0.17241400000000001</v>
      </c>
      <c r="F47" s="14">
        <v>0.132911</v>
      </c>
      <c r="G47" s="14"/>
      <c r="H47" s="16"/>
      <c r="I47" s="17"/>
      <c r="J47" s="16">
        <v>0.20661199999999999</v>
      </c>
      <c r="K47" s="14">
        <v>8.2031000000000007E-2</v>
      </c>
      <c r="L47" s="14"/>
      <c r="M47" s="16">
        <v>4.6122000000000003E-2</v>
      </c>
      <c r="N47" s="17">
        <v>22</v>
      </c>
      <c r="O47" s="16">
        <v>9.8485000000000003E-2</v>
      </c>
      <c r="P47" s="14">
        <v>0.04</v>
      </c>
      <c r="Q47" s="15">
        <v>0</v>
      </c>
    </row>
    <row r="48" spans="2:17" ht="30" x14ac:dyDescent="0.25">
      <c r="B48" s="7" t="s">
        <v>57</v>
      </c>
      <c r="C48" s="10"/>
      <c r="D48" s="11"/>
      <c r="E48" s="10">
        <v>0.494253</v>
      </c>
      <c r="F48" s="8">
        <v>0.35443000000000002</v>
      </c>
      <c r="G48" s="8"/>
      <c r="H48" s="10"/>
      <c r="I48" s="11"/>
      <c r="J48" s="10">
        <v>0.48760300000000001</v>
      </c>
      <c r="K48" s="8">
        <v>0.36718800000000001</v>
      </c>
      <c r="L48" s="8"/>
      <c r="M48" s="10">
        <v>0.25786199999999998</v>
      </c>
      <c r="N48" s="11">
        <v>123</v>
      </c>
      <c r="O48" s="10">
        <v>0.265152</v>
      </c>
      <c r="P48" s="8">
        <v>0.29333300000000001</v>
      </c>
      <c r="Q48" s="9">
        <v>0.183333</v>
      </c>
    </row>
    <row r="49" spans="2:17" x14ac:dyDescent="0.25">
      <c r="B49" s="13" t="s">
        <v>58</v>
      </c>
      <c r="C49" s="16"/>
      <c r="D49" s="17"/>
      <c r="E49" s="16">
        <v>0.12643699999999999</v>
      </c>
      <c r="F49" s="14">
        <v>0.22151899999999999</v>
      </c>
      <c r="G49" s="14"/>
      <c r="H49" s="16"/>
      <c r="I49" s="17"/>
      <c r="J49" s="16">
        <v>0.14876</v>
      </c>
      <c r="K49" s="14">
        <v>0.33593800000000001</v>
      </c>
      <c r="L49" s="14"/>
      <c r="M49" s="16">
        <v>0.28721200000000002</v>
      </c>
      <c r="N49" s="17">
        <v>137</v>
      </c>
      <c r="O49" s="16">
        <v>0.15909100000000001</v>
      </c>
      <c r="P49" s="14">
        <v>0.33333299999999999</v>
      </c>
      <c r="Q49" s="15">
        <v>0.341667</v>
      </c>
    </row>
    <row r="50" spans="2:17" x14ac:dyDescent="0.25">
      <c r="B50" s="7" t="s">
        <v>59</v>
      </c>
      <c r="C50" s="10"/>
      <c r="D50" s="11"/>
      <c r="E50" s="10">
        <v>6.8966E-2</v>
      </c>
      <c r="F50" s="8">
        <v>0.16455700000000001</v>
      </c>
      <c r="G50" s="8"/>
      <c r="H50" s="10"/>
      <c r="I50" s="11"/>
      <c r="J50" s="10">
        <v>4.9586999999999999E-2</v>
      </c>
      <c r="K50" s="8">
        <v>0.18359400000000001</v>
      </c>
      <c r="L50" s="8"/>
      <c r="M50" s="10">
        <v>0.23480100000000001</v>
      </c>
      <c r="N50" s="11">
        <v>112</v>
      </c>
      <c r="O50" s="10">
        <v>8.3333000000000004E-2</v>
      </c>
      <c r="P50" s="8">
        <v>0.20888899999999999</v>
      </c>
      <c r="Q50" s="9">
        <v>0.45</v>
      </c>
    </row>
    <row r="51" spans="2:17" x14ac:dyDescent="0.25">
      <c r="B51" s="13" t="s">
        <v>49</v>
      </c>
      <c r="C51" s="16"/>
      <c r="D51" s="17"/>
      <c r="E51" s="16">
        <v>0</v>
      </c>
      <c r="F51" s="14">
        <v>6.3290000000000004E-3</v>
      </c>
      <c r="G51" s="14"/>
      <c r="H51" s="16"/>
      <c r="I51" s="17"/>
      <c r="J51" s="16">
        <v>0</v>
      </c>
      <c r="K51" s="14">
        <v>3.9060000000000002E-3</v>
      </c>
      <c r="L51" s="14"/>
      <c r="M51" s="16">
        <v>2.0960000000000002E-3</v>
      </c>
      <c r="N51" s="17">
        <v>1</v>
      </c>
      <c r="O51" s="16">
        <v>7.5760000000000003E-3</v>
      </c>
      <c r="P51" s="14">
        <v>0</v>
      </c>
      <c r="Q51" s="15">
        <v>0</v>
      </c>
    </row>
    <row r="52" spans="2:17" x14ac:dyDescent="0.25">
      <c r="B52" s="7" t="s">
        <v>50</v>
      </c>
      <c r="C52" s="10"/>
      <c r="D52" s="11"/>
      <c r="E52" s="10">
        <v>1.1494000000000001E-2</v>
      </c>
      <c r="F52" s="8">
        <v>3.1646000000000001E-2</v>
      </c>
      <c r="G52" s="8"/>
      <c r="H52" s="10"/>
      <c r="I52" s="11"/>
      <c r="J52" s="10">
        <v>8.2640000000000005E-3</v>
      </c>
      <c r="K52" s="8">
        <v>7.8130000000000005E-3</v>
      </c>
      <c r="L52" s="8"/>
      <c r="M52" s="10">
        <v>9.2243000000000006E-2</v>
      </c>
      <c r="N52" s="11">
        <v>44</v>
      </c>
      <c r="O52" s="10">
        <v>0.25</v>
      </c>
      <c r="P52" s="8">
        <v>4.4443999999999997E-2</v>
      </c>
      <c r="Q52" s="9">
        <v>8.3330000000000001E-3</v>
      </c>
    </row>
    <row r="53" spans="2:17" x14ac:dyDescent="0.25">
      <c r="B53" s="18" t="s">
        <v>51</v>
      </c>
      <c r="C53" s="18"/>
      <c r="D53" s="26"/>
      <c r="E53" s="30">
        <v>87</v>
      </c>
      <c r="F53" s="26">
        <v>158</v>
      </c>
      <c r="G53" s="26"/>
      <c r="H53" s="18"/>
      <c r="I53" s="26"/>
      <c r="J53" s="30">
        <v>121</v>
      </c>
      <c r="K53" s="26">
        <v>256</v>
      </c>
      <c r="L53" s="26"/>
      <c r="M53" s="18"/>
      <c r="N53" s="26">
        <v>477</v>
      </c>
      <c r="O53" s="30">
        <v>132</v>
      </c>
      <c r="P53" s="26">
        <v>225</v>
      </c>
      <c r="Q53" s="27">
        <v>120</v>
      </c>
    </row>
    <row r="54" spans="2:17" x14ac:dyDescent="0.25">
      <c r="B54" s="18" t="s">
        <v>52</v>
      </c>
      <c r="C54" s="18"/>
      <c r="D54" s="26"/>
      <c r="E54" s="30">
        <v>87</v>
      </c>
      <c r="F54" s="26">
        <v>158</v>
      </c>
      <c r="G54" s="26"/>
      <c r="H54" s="18"/>
      <c r="I54" s="26"/>
      <c r="J54" s="30">
        <v>121</v>
      </c>
      <c r="K54" s="26">
        <v>256</v>
      </c>
      <c r="L54" s="26"/>
      <c r="M54" s="18"/>
      <c r="N54" s="26">
        <v>477</v>
      </c>
      <c r="O54" s="30">
        <v>132</v>
      </c>
      <c r="P54" s="26">
        <v>225</v>
      </c>
      <c r="Q54" s="27">
        <v>120</v>
      </c>
    </row>
    <row r="55" spans="2:17" x14ac:dyDescent="0.25">
      <c r="B55" s="18" t="s">
        <v>58</v>
      </c>
      <c r="C55" s="24"/>
      <c r="D55" s="26"/>
      <c r="E55" s="32">
        <f t="shared" ref="E55:F55" si="15">E50+E49</f>
        <v>0.19540299999999999</v>
      </c>
      <c r="F55" s="32">
        <f t="shared" si="15"/>
        <v>0.38607599999999997</v>
      </c>
      <c r="G55" s="32"/>
      <c r="H55" s="24"/>
      <c r="I55" s="26"/>
      <c r="J55" s="32">
        <f t="shared" ref="J55:K55" si="16">J50+J49</f>
        <v>0.198347</v>
      </c>
      <c r="K55" s="32">
        <f t="shared" si="16"/>
        <v>0.51953199999999999</v>
      </c>
      <c r="L55" s="32"/>
      <c r="M55" s="24">
        <f>M49+M50</f>
        <v>0.52201300000000006</v>
      </c>
      <c r="N55" s="26">
        <f>N50+N49</f>
        <v>249</v>
      </c>
      <c r="O55" s="32">
        <f t="shared" ref="O55:P55" si="17">O50+O49</f>
        <v>0.24242400000000003</v>
      </c>
      <c r="P55" s="32">
        <f t="shared" si="17"/>
        <v>0.54222199999999998</v>
      </c>
      <c r="Q55" s="32">
        <f>Q50+Q49</f>
        <v>0.79166700000000001</v>
      </c>
    </row>
    <row r="56" spans="2:17" x14ac:dyDescent="0.25">
      <c r="B56" s="18" t="s">
        <v>130</v>
      </c>
      <c r="C56" s="24"/>
      <c r="D56" s="26"/>
      <c r="E56" s="32">
        <f t="shared" ref="E56:K56" si="18">E50+E49+E48</f>
        <v>0.68965600000000005</v>
      </c>
      <c r="F56" s="32">
        <f t="shared" si="18"/>
        <v>0.740506</v>
      </c>
      <c r="G56" s="32"/>
      <c r="H56" s="24"/>
      <c r="I56" s="26"/>
      <c r="J56" s="32">
        <f t="shared" si="18"/>
        <v>0.68595000000000006</v>
      </c>
      <c r="K56" s="32">
        <f t="shared" si="18"/>
        <v>0.88671999999999995</v>
      </c>
      <c r="L56" s="32"/>
      <c r="M56" s="24">
        <f>M50+M49+M48</f>
        <v>0.7798750000000001</v>
      </c>
      <c r="N56" s="26">
        <f>N50+N49+N48</f>
        <v>372</v>
      </c>
      <c r="O56" s="32">
        <f t="shared" ref="O56:P56" si="19">O50+O49+O48</f>
        <v>0.50757600000000003</v>
      </c>
      <c r="P56" s="32">
        <f t="shared" si="19"/>
        <v>0.83555500000000005</v>
      </c>
      <c r="Q56" s="32">
        <f>Q50+Q49+Q48</f>
        <v>0.97499999999999998</v>
      </c>
    </row>
    <row r="57" spans="2:17" x14ac:dyDescent="0.25">
      <c r="B57" s="19" t="s">
        <v>60</v>
      </c>
      <c r="C57" s="25"/>
      <c r="D57" s="28"/>
      <c r="E57" s="25">
        <v>0.89655200000000002</v>
      </c>
      <c r="F57" s="22">
        <v>0.93670900000000001</v>
      </c>
      <c r="G57" s="22"/>
      <c r="H57" s="25"/>
      <c r="I57" s="28"/>
      <c r="J57" s="25">
        <v>0.96694199999999997</v>
      </c>
      <c r="K57" s="22">
        <v>0.984375</v>
      </c>
      <c r="L57" s="22"/>
      <c r="M57" s="25">
        <v>0.87631000000000003</v>
      </c>
      <c r="N57" s="28">
        <v>418</v>
      </c>
      <c r="O57" s="25">
        <v>0.66666700000000001</v>
      </c>
      <c r="P57" s="22">
        <v>0.937778</v>
      </c>
      <c r="Q57" s="23">
        <v>0.99166699999999997</v>
      </c>
    </row>
    <row r="58" spans="2:17" x14ac:dyDescent="0.25">
      <c r="B58" s="35" t="s">
        <v>208</v>
      </c>
      <c r="C58" s="35"/>
      <c r="D58" s="36"/>
      <c r="E58" s="35"/>
      <c r="F58" s="36"/>
      <c r="G58" s="36"/>
      <c r="H58" s="35"/>
      <c r="I58" s="36"/>
      <c r="J58" s="35"/>
      <c r="K58" s="36"/>
      <c r="L58" s="36"/>
      <c r="M58" s="35"/>
      <c r="N58" s="36"/>
      <c r="O58" s="35"/>
      <c r="P58" s="36"/>
      <c r="Q58" s="37"/>
    </row>
    <row r="59" spans="2:17" x14ac:dyDescent="0.25">
      <c r="B59" s="13" t="s">
        <v>54</v>
      </c>
      <c r="C59" s="16"/>
      <c r="D59" s="17"/>
      <c r="E59" s="16">
        <v>0.45977000000000001</v>
      </c>
      <c r="F59" s="14">
        <v>0.14557</v>
      </c>
      <c r="G59" s="14"/>
      <c r="H59" s="16"/>
      <c r="I59" s="17"/>
      <c r="J59" s="16">
        <v>0.44628099999999998</v>
      </c>
      <c r="K59" s="14">
        <v>0.14453099999999999</v>
      </c>
      <c r="L59" s="14"/>
      <c r="M59" s="16">
        <v>0.15094299999999999</v>
      </c>
      <c r="N59" s="17">
        <v>72</v>
      </c>
      <c r="O59" s="16">
        <v>0.37878800000000001</v>
      </c>
      <c r="P59" s="14">
        <v>7.1110999999999994E-2</v>
      </c>
      <c r="Q59" s="15">
        <v>0.05</v>
      </c>
    </row>
    <row r="60" spans="2:17" x14ac:dyDescent="0.25">
      <c r="B60" s="7" t="s">
        <v>55</v>
      </c>
      <c r="C60" s="10"/>
      <c r="D60" s="11"/>
      <c r="E60" s="10">
        <v>0.114943</v>
      </c>
      <c r="F60" s="8">
        <v>3.7975000000000002E-2</v>
      </c>
      <c r="G60" s="8"/>
      <c r="H60" s="10"/>
      <c r="I60" s="11"/>
      <c r="J60" s="10">
        <v>0.115702</v>
      </c>
      <c r="K60" s="8">
        <v>5.4688000000000001E-2</v>
      </c>
      <c r="L60" s="8"/>
      <c r="M60" s="10">
        <v>5.6604000000000002E-2</v>
      </c>
      <c r="N60" s="11">
        <v>27</v>
      </c>
      <c r="O60" s="10">
        <v>7.5758000000000006E-2</v>
      </c>
      <c r="P60" s="8">
        <v>5.7778000000000003E-2</v>
      </c>
      <c r="Q60" s="9">
        <v>3.3333000000000002E-2</v>
      </c>
    </row>
    <row r="61" spans="2:17" ht="30" x14ac:dyDescent="0.25">
      <c r="B61" s="13" t="s">
        <v>56</v>
      </c>
      <c r="C61" s="16"/>
      <c r="D61" s="17"/>
      <c r="E61" s="16">
        <v>5.7471000000000001E-2</v>
      </c>
      <c r="F61" s="14">
        <v>3.7975000000000002E-2</v>
      </c>
      <c r="G61" s="14"/>
      <c r="H61" s="16"/>
      <c r="I61" s="17"/>
      <c r="J61" s="16">
        <v>0.115702</v>
      </c>
      <c r="K61" s="14">
        <v>5.0781E-2</v>
      </c>
      <c r="L61" s="14"/>
      <c r="M61" s="16">
        <v>2.9350000000000001E-2</v>
      </c>
      <c r="N61" s="17">
        <v>14</v>
      </c>
      <c r="O61" s="16">
        <v>6.0606E-2</v>
      </c>
      <c r="P61" s="14">
        <v>2.2221999999999999E-2</v>
      </c>
      <c r="Q61" s="15">
        <v>8.3330000000000001E-3</v>
      </c>
    </row>
    <row r="62" spans="2:17" ht="30" x14ac:dyDescent="0.25">
      <c r="B62" s="7" t="s">
        <v>57</v>
      </c>
      <c r="C62" s="10"/>
      <c r="D62" s="11"/>
      <c r="E62" s="10">
        <v>0.18390799999999999</v>
      </c>
      <c r="F62" s="8">
        <v>0.17088600000000001</v>
      </c>
      <c r="G62" s="8"/>
      <c r="H62" s="10"/>
      <c r="I62" s="11"/>
      <c r="J62" s="10">
        <v>0.14049600000000001</v>
      </c>
      <c r="K62" s="8">
        <v>0.15625</v>
      </c>
      <c r="L62" s="8"/>
      <c r="M62" s="10">
        <v>0.14675099999999999</v>
      </c>
      <c r="N62" s="11">
        <v>70</v>
      </c>
      <c r="O62" s="10">
        <v>0.106061</v>
      </c>
      <c r="P62" s="8">
        <v>0.16444400000000001</v>
      </c>
      <c r="Q62" s="9">
        <v>0.158333</v>
      </c>
    </row>
    <row r="63" spans="2:17" x14ac:dyDescent="0.25">
      <c r="B63" s="13" t="s">
        <v>58</v>
      </c>
      <c r="C63" s="16"/>
      <c r="D63" s="17"/>
      <c r="E63" s="16">
        <v>5.7471000000000001E-2</v>
      </c>
      <c r="F63" s="14">
        <v>0.34810099999999999</v>
      </c>
      <c r="G63" s="14"/>
      <c r="H63" s="16"/>
      <c r="I63" s="17"/>
      <c r="J63" s="16">
        <v>0.10743800000000001</v>
      </c>
      <c r="K63" s="14">
        <v>0.41406300000000001</v>
      </c>
      <c r="L63" s="14"/>
      <c r="M63" s="16">
        <v>0.29979</v>
      </c>
      <c r="N63" s="17">
        <v>143</v>
      </c>
      <c r="O63" s="16">
        <v>9.0909000000000004E-2</v>
      </c>
      <c r="P63" s="14">
        <v>0.377778</v>
      </c>
      <c r="Q63" s="15">
        <v>0.38333299999999998</v>
      </c>
    </row>
    <row r="64" spans="2:17" x14ac:dyDescent="0.25">
      <c r="B64" s="7" t="s">
        <v>59</v>
      </c>
      <c r="C64" s="10"/>
      <c r="D64" s="11"/>
      <c r="E64" s="10">
        <v>0.114943</v>
      </c>
      <c r="F64" s="8">
        <v>0.22151899999999999</v>
      </c>
      <c r="G64" s="8"/>
      <c r="H64" s="10"/>
      <c r="I64" s="11"/>
      <c r="J64" s="10">
        <v>4.9586999999999999E-2</v>
      </c>
      <c r="K64" s="8">
        <v>0.16796900000000001</v>
      </c>
      <c r="L64" s="8"/>
      <c r="M64" s="10">
        <v>0.222222</v>
      </c>
      <c r="N64" s="11">
        <v>106</v>
      </c>
      <c r="O64" s="10">
        <v>3.7879000000000003E-2</v>
      </c>
      <c r="P64" s="8">
        <v>0.25777800000000001</v>
      </c>
      <c r="Q64" s="9">
        <v>0.35833300000000001</v>
      </c>
    </row>
    <row r="65" spans="2:17" x14ac:dyDescent="0.25">
      <c r="B65" s="13" t="s">
        <v>49</v>
      </c>
      <c r="C65" s="16"/>
      <c r="D65" s="17"/>
      <c r="E65" s="16">
        <v>0</v>
      </c>
      <c r="F65" s="14">
        <v>6.3290000000000004E-3</v>
      </c>
      <c r="G65" s="14"/>
      <c r="H65" s="16"/>
      <c r="I65" s="17"/>
      <c r="J65" s="16">
        <v>1.6528999999999999E-2</v>
      </c>
      <c r="K65" s="14">
        <v>3.9060000000000002E-3</v>
      </c>
      <c r="L65" s="14"/>
      <c r="M65" s="16">
        <v>2.0960000000000002E-3</v>
      </c>
      <c r="N65" s="17">
        <v>1</v>
      </c>
      <c r="O65" s="16">
        <v>0</v>
      </c>
      <c r="P65" s="14">
        <v>4.444E-3</v>
      </c>
      <c r="Q65" s="15">
        <v>0</v>
      </c>
    </row>
    <row r="66" spans="2:17" x14ac:dyDescent="0.25">
      <c r="B66" s="7" t="s">
        <v>50</v>
      </c>
      <c r="C66" s="10"/>
      <c r="D66" s="11"/>
      <c r="E66" s="10">
        <v>1.1494000000000001E-2</v>
      </c>
      <c r="F66" s="8">
        <v>3.1646000000000001E-2</v>
      </c>
      <c r="G66" s="8"/>
      <c r="H66" s="10"/>
      <c r="I66" s="11"/>
      <c r="J66" s="10">
        <v>8.2640000000000005E-3</v>
      </c>
      <c r="K66" s="8">
        <v>7.8130000000000005E-3</v>
      </c>
      <c r="L66" s="8"/>
      <c r="M66" s="10">
        <v>9.2243000000000006E-2</v>
      </c>
      <c r="N66" s="11">
        <v>44</v>
      </c>
      <c r="O66" s="10">
        <v>0.25</v>
      </c>
      <c r="P66" s="8">
        <v>4.4443999999999997E-2</v>
      </c>
      <c r="Q66" s="9">
        <v>8.3330000000000001E-3</v>
      </c>
    </row>
    <row r="67" spans="2:17" x14ac:dyDescent="0.25">
      <c r="B67" s="18" t="s">
        <v>51</v>
      </c>
      <c r="C67" s="18"/>
      <c r="D67" s="26"/>
      <c r="E67" s="30">
        <v>87</v>
      </c>
      <c r="F67" s="26">
        <v>158</v>
      </c>
      <c r="G67" s="26"/>
      <c r="H67" s="18"/>
      <c r="I67" s="26"/>
      <c r="J67" s="30">
        <v>121</v>
      </c>
      <c r="K67" s="26">
        <v>256</v>
      </c>
      <c r="L67" s="26"/>
      <c r="M67" s="18"/>
      <c r="N67" s="26">
        <v>477</v>
      </c>
      <c r="O67" s="30">
        <v>132</v>
      </c>
      <c r="P67" s="26">
        <v>225</v>
      </c>
      <c r="Q67" s="27">
        <v>120</v>
      </c>
    </row>
    <row r="68" spans="2:17" x14ac:dyDescent="0.25">
      <c r="B68" s="18" t="s">
        <v>52</v>
      </c>
      <c r="C68" s="18"/>
      <c r="D68" s="26"/>
      <c r="E68" s="30">
        <v>87</v>
      </c>
      <c r="F68" s="26">
        <v>158</v>
      </c>
      <c r="G68" s="26"/>
      <c r="H68" s="18"/>
      <c r="I68" s="26"/>
      <c r="J68" s="30">
        <v>121</v>
      </c>
      <c r="K68" s="26">
        <v>256</v>
      </c>
      <c r="L68" s="26"/>
      <c r="M68" s="18"/>
      <c r="N68" s="26">
        <v>477</v>
      </c>
      <c r="O68" s="30">
        <v>132</v>
      </c>
      <c r="P68" s="26">
        <v>225</v>
      </c>
      <c r="Q68" s="27">
        <v>120</v>
      </c>
    </row>
    <row r="69" spans="2:17" x14ac:dyDescent="0.25">
      <c r="B69" s="18" t="s">
        <v>58</v>
      </c>
      <c r="C69" s="24"/>
      <c r="D69" s="26"/>
      <c r="E69" s="32">
        <f t="shared" ref="E69:F69" si="20">E64+E63</f>
        <v>0.17241400000000001</v>
      </c>
      <c r="F69" s="32">
        <f t="shared" si="20"/>
        <v>0.56962000000000002</v>
      </c>
      <c r="G69" s="32"/>
      <c r="H69" s="24"/>
      <c r="I69" s="26"/>
      <c r="J69" s="32">
        <f t="shared" ref="J69:K69" si="21">J64+J63</f>
        <v>0.157025</v>
      </c>
      <c r="K69" s="32">
        <f t="shared" si="21"/>
        <v>0.58203199999999999</v>
      </c>
      <c r="L69" s="32"/>
      <c r="M69" s="24">
        <f>M63+M64</f>
        <v>0.52201200000000003</v>
      </c>
      <c r="N69" s="26">
        <f>N64+N63</f>
        <v>249</v>
      </c>
      <c r="O69" s="32">
        <f t="shared" ref="O69:P69" si="22">O64+O63</f>
        <v>0.12878800000000001</v>
      </c>
      <c r="P69" s="32">
        <f t="shared" si="22"/>
        <v>0.63555600000000001</v>
      </c>
      <c r="Q69" s="32">
        <f>Q64+Q63</f>
        <v>0.74166599999999994</v>
      </c>
    </row>
    <row r="70" spans="2:17" x14ac:dyDescent="0.25">
      <c r="B70" s="18" t="s">
        <v>130</v>
      </c>
      <c r="C70" s="24"/>
      <c r="D70" s="26"/>
      <c r="E70" s="32">
        <f t="shared" ref="E70:K70" si="23">E64+E63+E62</f>
        <v>0.35632200000000003</v>
      </c>
      <c r="F70" s="32">
        <f t="shared" si="23"/>
        <v>0.740506</v>
      </c>
      <c r="G70" s="32"/>
      <c r="H70" s="24"/>
      <c r="I70" s="26"/>
      <c r="J70" s="32">
        <f t="shared" si="23"/>
        <v>0.29752100000000004</v>
      </c>
      <c r="K70" s="32">
        <f t="shared" si="23"/>
        <v>0.73828199999999999</v>
      </c>
      <c r="L70" s="32"/>
      <c r="M70" s="24">
        <f>M64+M63+M62</f>
        <v>0.668763</v>
      </c>
      <c r="N70" s="26">
        <f>N64+N63+N62</f>
        <v>319</v>
      </c>
      <c r="O70" s="32">
        <f t="shared" ref="O70:P70" si="24">O64+O63+O62</f>
        <v>0.23484900000000003</v>
      </c>
      <c r="P70" s="32">
        <f t="shared" si="24"/>
        <v>0.8</v>
      </c>
      <c r="Q70" s="32">
        <f>Q64+Q63+Q62</f>
        <v>0.89999899999999999</v>
      </c>
    </row>
    <row r="71" spans="2:17" x14ac:dyDescent="0.25">
      <c r="B71" s="19" t="s">
        <v>60</v>
      </c>
      <c r="C71" s="25"/>
      <c r="D71" s="28"/>
      <c r="E71" s="25">
        <v>0.52873599999999998</v>
      </c>
      <c r="F71" s="22">
        <v>0.81645599999999996</v>
      </c>
      <c r="G71" s="22"/>
      <c r="H71" s="25"/>
      <c r="I71" s="28"/>
      <c r="J71" s="25">
        <v>0.52892600000000001</v>
      </c>
      <c r="K71" s="22">
        <v>0.84375</v>
      </c>
      <c r="L71" s="22"/>
      <c r="M71" s="25">
        <v>0.75471699999999997</v>
      </c>
      <c r="N71" s="28">
        <v>360</v>
      </c>
      <c r="O71" s="25">
        <v>0.37121199999999999</v>
      </c>
      <c r="P71" s="22">
        <v>0.88</v>
      </c>
      <c r="Q71" s="23">
        <v>0.94166700000000003</v>
      </c>
    </row>
    <row r="72" spans="2:17" x14ac:dyDescent="0.25">
      <c r="B72" s="35" t="s">
        <v>209</v>
      </c>
      <c r="C72" s="35"/>
      <c r="D72" s="36"/>
      <c r="E72" s="35"/>
      <c r="F72" s="36"/>
      <c r="G72" s="36"/>
      <c r="H72" s="35"/>
      <c r="I72" s="36"/>
      <c r="J72" s="35"/>
      <c r="K72" s="36"/>
      <c r="L72" s="36"/>
      <c r="M72" s="35"/>
      <c r="N72" s="36"/>
      <c r="O72" s="35"/>
      <c r="P72" s="36"/>
      <c r="Q72" s="37"/>
    </row>
    <row r="73" spans="2:17" x14ac:dyDescent="0.25">
      <c r="B73" s="13" t="s">
        <v>54</v>
      </c>
      <c r="C73" s="16"/>
      <c r="D73" s="17"/>
      <c r="E73" s="16">
        <v>0.149425</v>
      </c>
      <c r="F73" s="14">
        <v>0.234177</v>
      </c>
      <c r="G73" s="14"/>
      <c r="H73" s="16"/>
      <c r="I73" s="17"/>
      <c r="J73" s="16">
        <v>0.264463</v>
      </c>
      <c r="K73" s="14">
        <v>8.9843999999999993E-2</v>
      </c>
      <c r="L73" s="14"/>
      <c r="M73" s="16"/>
      <c r="N73" s="17"/>
      <c r="O73" s="16">
        <v>8.3333000000000004E-2</v>
      </c>
      <c r="P73" s="14">
        <v>5.3332999999999998E-2</v>
      </c>
      <c r="Q73" s="15"/>
    </row>
    <row r="74" spans="2:17" x14ac:dyDescent="0.25">
      <c r="B74" s="7" t="s">
        <v>55</v>
      </c>
      <c r="C74" s="10"/>
      <c r="D74" s="11"/>
      <c r="E74" s="10">
        <v>0.34482800000000002</v>
      </c>
      <c r="F74" s="8">
        <v>0.39873399999999998</v>
      </c>
      <c r="G74" s="8"/>
      <c r="H74" s="10"/>
      <c r="I74" s="11"/>
      <c r="J74" s="10">
        <v>0.37190099999999998</v>
      </c>
      <c r="K74" s="8">
        <v>0.359375</v>
      </c>
      <c r="L74" s="8"/>
      <c r="M74" s="10"/>
      <c r="N74" s="11"/>
      <c r="O74" s="10">
        <v>0.46969699999999998</v>
      </c>
      <c r="P74" s="8">
        <v>0.32888899999999999</v>
      </c>
      <c r="Q74" s="9"/>
    </row>
    <row r="75" spans="2:17" ht="30" x14ac:dyDescent="0.25">
      <c r="B75" s="13" t="s">
        <v>56</v>
      </c>
      <c r="C75" s="16"/>
      <c r="D75" s="17"/>
      <c r="E75" s="16">
        <v>0.33333299999999999</v>
      </c>
      <c r="F75" s="14">
        <v>0.27215200000000001</v>
      </c>
      <c r="G75" s="14"/>
      <c r="H75" s="16"/>
      <c r="I75" s="17"/>
      <c r="J75" s="16">
        <v>0.23966899999999999</v>
      </c>
      <c r="K75" s="14">
        <v>0.33593800000000001</v>
      </c>
      <c r="L75" s="14"/>
      <c r="M75" s="16"/>
      <c r="N75" s="17"/>
      <c r="O75" s="16">
        <v>0.242424</v>
      </c>
      <c r="P75" s="14">
        <v>0.34222200000000003</v>
      </c>
      <c r="Q75" s="15"/>
    </row>
    <row r="76" spans="2:17" ht="30" x14ac:dyDescent="0.25">
      <c r="B76" s="7" t="s">
        <v>57</v>
      </c>
      <c r="C76" s="10"/>
      <c r="D76" s="11"/>
      <c r="E76" s="10">
        <v>0.137931</v>
      </c>
      <c r="F76" s="8">
        <v>4.4304000000000003E-2</v>
      </c>
      <c r="G76" s="8"/>
      <c r="H76" s="10"/>
      <c r="I76" s="11"/>
      <c r="J76" s="10">
        <v>9.0909000000000004E-2</v>
      </c>
      <c r="K76" s="8">
        <v>0.17578099999999999</v>
      </c>
      <c r="L76" s="8"/>
      <c r="M76" s="10"/>
      <c r="N76" s="11"/>
      <c r="O76" s="10">
        <v>0.17424200000000001</v>
      </c>
      <c r="P76" s="8">
        <v>0.17333299999999999</v>
      </c>
      <c r="Q76" s="9"/>
    </row>
    <row r="77" spans="2:17" x14ac:dyDescent="0.25">
      <c r="B77" s="13" t="s">
        <v>58</v>
      </c>
      <c r="C77" s="16"/>
      <c r="D77" s="17"/>
      <c r="E77" s="16">
        <v>0</v>
      </c>
      <c r="F77" s="14">
        <v>1.8987E-2</v>
      </c>
      <c r="G77" s="14"/>
      <c r="H77" s="16"/>
      <c r="I77" s="17"/>
      <c r="J77" s="16">
        <v>1.6528999999999999E-2</v>
      </c>
      <c r="K77" s="14">
        <v>1.1719E-2</v>
      </c>
      <c r="L77" s="14"/>
      <c r="M77" s="16"/>
      <c r="N77" s="17"/>
      <c r="O77" s="16">
        <v>7.5760000000000003E-3</v>
      </c>
      <c r="P77" s="14">
        <v>5.7778000000000003E-2</v>
      </c>
      <c r="Q77" s="15"/>
    </row>
    <row r="78" spans="2:17" x14ac:dyDescent="0.25">
      <c r="B78" s="7" t="s">
        <v>59</v>
      </c>
      <c r="C78" s="10"/>
      <c r="D78" s="11"/>
      <c r="E78" s="10">
        <v>0</v>
      </c>
      <c r="F78" s="8">
        <v>0</v>
      </c>
      <c r="G78" s="8"/>
      <c r="H78" s="10"/>
      <c r="I78" s="11"/>
      <c r="J78" s="10">
        <v>0</v>
      </c>
      <c r="K78" s="8">
        <v>1.1719E-2</v>
      </c>
      <c r="L78" s="8"/>
      <c r="M78" s="10"/>
      <c r="N78" s="11"/>
      <c r="O78" s="10">
        <v>0</v>
      </c>
      <c r="P78" s="8">
        <v>1.3332999999999999E-2</v>
      </c>
      <c r="Q78" s="9"/>
    </row>
    <row r="79" spans="2:17" x14ac:dyDescent="0.25">
      <c r="B79" s="13" t="s">
        <v>49</v>
      </c>
      <c r="C79" s="16"/>
      <c r="D79" s="17"/>
      <c r="E79" s="16">
        <v>2.2988999999999999E-2</v>
      </c>
      <c r="F79" s="14">
        <v>0</v>
      </c>
      <c r="G79" s="14"/>
      <c r="H79" s="16"/>
      <c r="I79" s="17"/>
      <c r="J79" s="16">
        <v>1.6528999999999999E-2</v>
      </c>
      <c r="K79" s="14">
        <v>7.8130000000000005E-3</v>
      </c>
      <c r="L79" s="14"/>
      <c r="M79" s="16"/>
      <c r="N79" s="17"/>
      <c r="O79" s="16">
        <v>2.2727000000000001E-2</v>
      </c>
      <c r="P79" s="14">
        <v>0</v>
      </c>
      <c r="Q79" s="15"/>
    </row>
    <row r="80" spans="2:17" x14ac:dyDescent="0.25">
      <c r="B80" s="7" t="s">
        <v>50</v>
      </c>
      <c r="C80" s="10"/>
      <c r="D80" s="11"/>
      <c r="E80" s="10">
        <v>1.1494000000000001E-2</v>
      </c>
      <c r="F80" s="8">
        <v>3.1646000000000001E-2</v>
      </c>
      <c r="G80" s="8"/>
      <c r="H80" s="10"/>
      <c r="I80" s="11"/>
      <c r="J80" s="10">
        <v>0</v>
      </c>
      <c r="K80" s="8">
        <v>7.8130000000000005E-3</v>
      </c>
      <c r="L80" s="8"/>
      <c r="M80" s="10"/>
      <c r="N80" s="11"/>
      <c r="O80" s="10">
        <v>0</v>
      </c>
      <c r="P80" s="8">
        <v>3.1111E-2</v>
      </c>
      <c r="Q80" s="9"/>
    </row>
    <row r="81" spans="2:17" x14ac:dyDescent="0.25">
      <c r="B81" s="18" t="s">
        <v>51</v>
      </c>
      <c r="C81" s="18"/>
      <c r="D81" s="26"/>
      <c r="E81" s="30">
        <v>87</v>
      </c>
      <c r="F81" s="26">
        <v>158</v>
      </c>
      <c r="G81" s="26"/>
      <c r="H81" s="18"/>
      <c r="I81" s="26"/>
      <c r="J81" s="30">
        <v>121</v>
      </c>
      <c r="K81" s="26">
        <v>256</v>
      </c>
      <c r="L81" s="26"/>
      <c r="M81" s="18"/>
      <c r="N81" s="26"/>
      <c r="O81" s="30">
        <v>132</v>
      </c>
      <c r="P81" s="26">
        <v>225</v>
      </c>
      <c r="Q81" s="27"/>
    </row>
    <row r="82" spans="2:17" x14ac:dyDescent="0.25">
      <c r="B82" s="18" t="s">
        <v>52</v>
      </c>
      <c r="C82" s="18"/>
      <c r="D82" s="26"/>
      <c r="E82" s="30">
        <v>87</v>
      </c>
      <c r="F82" s="26">
        <v>158</v>
      </c>
      <c r="G82" s="26"/>
      <c r="H82" s="18"/>
      <c r="I82" s="26"/>
      <c r="J82" s="30">
        <v>121</v>
      </c>
      <c r="K82" s="26">
        <v>256</v>
      </c>
      <c r="L82" s="26"/>
      <c r="M82" s="18"/>
      <c r="N82" s="26"/>
      <c r="O82" s="30">
        <v>132</v>
      </c>
      <c r="P82" s="26">
        <v>225</v>
      </c>
      <c r="Q82" s="27"/>
    </row>
    <row r="83" spans="2:17" x14ac:dyDescent="0.25">
      <c r="B83" s="18" t="s">
        <v>58</v>
      </c>
      <c r="C83" s="24"/>
      <c r="D83" s="26"/>
      <c r="E83" s="32">
        <f t="shared" ref="E83:F83" si="25">E78+E77</f>
        <v>0</v>
      </c>
      <c r="F83" s="32">
        <f t="shared" si="25"/>
        <v>1.8987E-2</v>
      </c>
      <c r="G83" s="32"/>
      <c r="H83" s="24"/>
      <c r="I83" s="26"/>
      <c r="J83" s="32">
        <f t="shared" ref="J83:K83" si="26">J78+J77</f>
        <v>1.6528999999999999E-2</v>
      </c>
      <c r="K83" s="32">
        <f t="shared" si="26"/>
        <v>2.3438000000000001E-2</v>
      </c>
      <c r="L83" s="32"/>
      <c r="M83" s="24"/>
      <c r="N83" s="26"/>
      <c r="O83" s="32">
        <f>O78+O77</f>
        <v>7.5760000000000003E-3</v>
      </c>
      <c r="P83" s="32">
        <f t="shared" ref="P83" si="27">P78+P77</f>
        <v>7.1111000000000008E-2</v>
      </c>
      <c r="Q83" s="32"/>
    </row>
    <row r="84" spans="2:17" x14ac:dyDescent="0.25">
      <c r="B84" s="18" t="s">
        <v>130</v>
      </c>
      <c r="C84" s="24"/>
      <c r="D84" s="26"/>
      <c r="E84" s="32">
        <f t="shared" ref="E84:K84" si="28">E78+E77+E76</f>
        <v>0.137931</v>
      </c>
      <c r="F84" s="32">
        <f t="shared" si="28"/>
        <v>6.3291E-2</v>
      </c>
      <c r="G84" s="32"/>
      <c r="H84" s="24"/>
      <c r="I84" s="26"/>
      <c r="J84" s="32">
        <f t="shared" si="28"/>
        <v>0.10743800000000001</v>
      </c>
      <c r="K84" s="32">
        <f t="shared" si="28"/>
        <v>0.19921899999999998</v>
      </c>
      <c r="L84" s="32"/>
      <c r="M84" s="24"/>
      <c r="N84" s="26"/>
      <c r="O84" s="32">
        <f t="shared" ref="O84:P84" si="29">O78+O77+O76</f>
        <v>0.18181800000000001</v>
      </c>
      <c r="P84" s="32">
        <f t="shared" si="29"/>
        <v>0.24444399999999999</v>
      </c>
      <c r="Q84" s="32"/>
    </row>
    <row r="85" spans="2:17" x14ac:dyDescent="0.25">
      <c r="B85" s="19" t="s">
        <v>60</v>
      </c>
      <c r="C85" s="25"/>
      <c r="D85" s="28"/>
      <c r="E85" s="25">
        <v>0.81609200000000004</v>
      </c>
      <c r="F85" s="22">
        <v>0.73417699999999997</v>
      </c>
      <c r="G85" s="22"/>
      <c r="H85" s="25"/>
      <c r="I85" s="28"/>
      <c r="J85" s="25">
        <v>0.71900799999999998</v>
      </c>
      <c r="K85" s="22">
        <v>0.89453099999999997</v>
      </c>
      <c r="L85" s="22"/>
      <c r="M85" s="25"/>
      <c r="N85" s="28"/>
      <c r="O85" s="25">
        <v>0.89393900000000004</v>
      </c>
      <c r="P85" s="22">
        <v>0.91555600000000004</v>
      </c>
      <c r="Q85" s="23"/>
    </row>
    <row r="86" spans="2:17" x14ac:dyDescent="0.25">
      <c r="B86" s="35" t="s">
        <v>210</v>
      </c>
      <c r="C86" s="35"/>
      <c r="D86" s="36"/>
      <c r="E86" s="35"/>
      <c r="F86" s="36"/>
      <c r="G86" s="36"/>
      <c r="H86" s="35"/>
      <c r="I86" s="36"/>
      <c r="J86" s="35"/>
      <c r="K86" s="36"/>
      <c r="L86" s="36"/>
      <c r="M86" s="35"/>
      <c r="N86" s="36"/>
      <c r="O86" s="35"/>
      <c r="P86" s="36"/>
      <c r="Q86" s="37"/>
    </row>
    <row r="87" spans="2:17" x14ac:dyDescent="0.25">
      <c r="B87" s="13" t="s">
        <v>54</v>
      </c>
      <c r="C87" s="16"/>
      <c r="D87" s="17"/>
      <c r="E87" s="16">
        <v>0.44827600000000001</v>
      </c>
      <c r="F87" s="14">
        <v>0.392405</v>
      </c>
      <c r="G87" s="14"/>
      <c r="H87" s="16"/>
      <c r="I87" s="17"/>
      <c r="J87" s="16">
        <v>0.47107399999999999</v>
      </c>
      <c r="K87" s="14">
        <v>0.1875</v>
      </c>
      <c r="L87" s="14"/>
      <c r="M87" s="16"/>
      <c r="N87" s="17"/>
      <c r="O87" s="16">
        <v>0.33333299999999999</v>
      </c>
      <c r="P87" s="14">
        <v>0.16</v>
      </c>
      <c r="Q87" s="15"/>
    </row>
    <row r="88" spans="2:17" x14ac:dyDescent="0.25">
      <c r="B88" s="7" t="s">
        <v>55</v>
      </c>
      <c r="C88" s="10"/>
      <c r="D88" s="11"/>
      <c r="E88" s="10">
        <v>9.1953999999999994E-2</v>
      </c>
      <c r="F88" s="8">
        <v>0.113924</v>
      </c>
      <c r="G88" s="8"/>
      <c r="H88" s="10"/>
      <c r="I88" s="11"/>
      <c r="J88" s="10">
        <v>0.13223099999999999</v>
      </c>
      <c r="K88" s="8">
        <v>8.9843999999999993E-2</v>
      </c>
      <c r="L88" s="8"/>
      <c r="M88" s="10"/>
      <c r="N88" s="11"/>
      <c r="O88" s="10">
        <v>0.13636400000000001</v>
      </c>
      <c r="P88" s="8">
        <v>7.5555999999999998E-2</v>
      </c>
      <c r="Q88" s="9"/>
    </row>
    <row r="89" spans="2:17" ht="30" x14ac:dyDescent="0.25">
      <c r="B89" s="13" t="s">
        <v>56</v>
      </c>
      <c r="C89" s="16"/>
      <c r="D89" s="17"/>
      <c r="E89" s="16">
        <v>0.12643699999999999</v>
      </c>
      <c r="F89" s="14">
        <v>9.4936999999999994E-2</v>
      </c>
      <c r="G89" s="14"/>
      <c r="H89" s="16"/>
      <c r="I89" s="17"/>
      <c r="J89" s="16">
        <v>0.10743800000000001</v>
      </c>
      <c r="K89" s="14">
        <v>0.14843799999999999</v>
      </c>
      <c r="L89" s="14"/>
      <c r="M89" s="16"/>
      <c r="N89" s="17"/>
      <c r="O89" s="16">
        <v>6.0606E-2</v>
      </c>
      <c r="P89" s="14">
        <v>0.16888900000000001</v>
      </c>
      <c r="Q89" s="15"/>
    </row>
    <row r="90" spans="2:17" ht="30" x14ac:dyDescent="0.25">
      <c r="B90" s="7" t="s">
        <v>57</v>
      </c>
      <c r="C90" s="10"/>
      <c r="D90" s="11"/>
      <c r="E90" s="10">
        <v>0.206897</v>
      </c>
      <c r="F90" s="8">
        <v>0.17721500000000001</v>
      </c>
      <c r="G90" s="8"/>
      <c r="H90" s="10"/>
      <c r="I90" s="11"/>
      <c r="J90" s="10">
        <v>0.16528899999999999</v>
      </c>
      <c r="K90" s="8">
        <v>0.28906300000000001</v>
      </c>
      <c r="L90" s="8"/>
      <c r="M90" s="10"/>
      <c r="N90" s="11"/>
      <c r="O90" s="10">
        <v>0.25</v>
      </c>
      <c r="P90" s="8">
        <v>0.24444399999999999</v>
      </c>
      <c r="Q90" s="9"/>
    </row>
    <row r="91" spans="2:17" x14ac:dyDescent="0.25">
      <c r="B91" s="13" t="s">
        <v>58</v>
      </c>
      <c r="C91" s="16"/>
      <c r="D91" s="17"/>
      <c r="E91" s="16">
        <v>4.5976999999999997E-2</v>
      </c>
      <c r="F91" s="14">
        <v>0.139241</v>
      </c>
      <c r="G91" s="14"/>
      <c r="H91" s="16"/>
      <c r="I91" s="17"/>
      <c r="J91" s="16">
        <v>6.6115999999999994E-2</v>
      </c>
      <c r="K91" s="14">
        <v>0.21093799999999999</v>
      </c>
      <c r="L91" s="14"/>
      <c r="M91" s="16"/>
      <c r="N91" s="17"/>
      <c r="O91" s="16">
        <v>0.13636400000000001</v>
      </c>
      <c r="P91" s="14">
        <v>0.22666700000000001</v>
      </c>
      <c r="Q91" s="15"/>
    </row>
    <row r="92" spans="2:17" x14ac:dyDescent="0.25">
      <c r="B92" s="7" t="s">
        <v>59</v>
      </c>
      <c r="C92" s="10"/>
      <c r="D92" s="11"/>
      <c r="E92" s="10">
        <v>2.2988999999999999E-2</v>
      </c>
      <c r="F92" s="8">
        <v>3.7975000000000002E-2</v>
      </c>
      <c r="G92" s="8"/>
      <c r="H92" s="10"/>
      <c r="I92" s="11"/>
      <c r="J92" s="10">
        <v>1.6528999999999999E-2</v>
      </c>
      <c r="K92" s="8">
        <v>3.9063000000000001E-2</v>
      </c>
      <c r="L92" s="8"/>
      <c r="M92" s="10"/>
      <c r="N92" s="11"/>
      <c r="O92" s="10">
        <v>1.5152000000000001E-2</v>
      </c>
      <c r="P92" s="8">
        <v>6.2222E-2</v>
      </c>
      <c r="Q92" s="9"/>
    </row>
    <row r="93" spans="2:17" x14ac:dyDescent="0.25">
      <c r="B93" s="13" t="s">
        <v>49</v>
      </c>
      <c r="C93" s="16"/>
      <c r="D93" s="17"/>
      <c r="E93" s="16">
        <v>4.5976999999999997E-2</v>
      </c>
      <c r="F93" s="14">
        <v>1.2658000000000001E-2</v>
      </c>
      <c r="G93" s="14"/>
      <c r="H93" s="16"/>
      <c r="I93" s="17"/>
      <c r="J93" s="16">
        <v>4.1321999999999998E-2</v>
      </c>
      <c r="K93" s="14">
        <v>2.7344E-2</v>
      </c>
      <c r="L93" s="14"/>
      <c r="M93" s="16"/>
      <c r="N93" s="17"/>
      <c r="O93" s="16">
        <v>6.8182000000000006E-2</v>
      </c>
      <c r="P93" s="14">
        <v>2.6667E-2</v>
      </c>
      <c r="Q93" s="15"/>
    </row>
    <row r="94" spans="2:17" x14ac:dyDescent="0.25">
      <c r="B94" s="7" t="s">
        <v>50</v>
      </c>
      <c r="C94" s="10"/>
      <c r="D94" s="11"/>
      <c r="E94" s="10">
        <v>1.1494000000000001E-2</v>
      </c>
      <c r="F94" s="8">
        <v>3.1646000000000001E-2</v>
      </c>
      <c r="G94" s="8"/>
      <c r="H94" s="10"/>
      <c r="I94" s="11"/>
      <c r="J94" s="10">
        <v>0</v>
      </c>
      <c r="K94" s="8">
        <v>7.8130000000000005E-3</v>
      </c>
      <c r="L94" s="8"/>
      <c r="M94" s="10"/>
      <c r="N94" s="11"/>
      <c r="O94" s="10">
        <v>0</v>
      </c>
      <c r="P94" s="8">
        <v>3.5555999999999997E-2</v>
      </c>
      <c r="Q94" s="9"/>
    </row>
    <row r="95" spans="2:17" x14ac:dyDescent="0.25">
      <c r="B95" s="18" t="s">
        <v>51</v>
      </c>
      <c r="C95" s="18"/>
      <c r="D95" s="26"/>
      <c r="E95" s="30">
        <v>87</v>
      </c>
      <c r="F95" s="26">
        <v>158</v>
      </c>
      <c r="G95" s="26"/>
      <c r="H95" s="18"/>
      <c r="I95" s="26"/>
      <c r="J95" s="30">
        <v>121</v>
      </c>
      <c r="K95" s="26">
        <v>256</v>
      </c>
      <c r="L95" s="26"/>
      <c r="M95" s="18"/>
      <c r="N95" s="26"/>
      <c r="O95" s="30">
        <v>132</v>
      </c>
      <c r="P95" s="26">
        <v>225</v>
      </c>
      <c r="Q95" s="27"/>
    </row>
    <row r="96" spans="2:17" x14ac:dyDescent="0.25">
      <c r="B96" s="18" t="s">
        <v>52</v>
      </c>
      <c r="C96" s="18"/>
      <c r="D96" s="26"/>
      <c r="E96" s="30">
        <v>87</v>
      </c>
      <c r="F96" s="26">
        <v>158</v>
      </c>
      <c r="G96" s="26"/>
      <c r="H96" s="18"/>
      <c r="I96" s="26"/>
      <c r="J96" s="30">
        <v>121</v>
      </c>
      <c r="K96" s="26">
        <v>256</v>
      </c>
      <c r="L96" s="26"/>
      <c r="M96" s="18"/>
      <c r="N96" s="26"/>
      <c r="O96" s="30">
        <v>132</v>
      </c>
      <c r="P96" s="26">
        <v>225</v>
      </c>
      <c r="Q96" s="27"/>
    </row>
    <row r="97" spans="2:17" x14ac:dyDescent="0.25">
      <c r="B97" s="18" t="s">
        <v>58</v>
      </c>
      <c r="C97" s="24"/>
      <c r="D97" s="26"/>
      <c r="E97" s="32">
        <f t="shared" ref="E97:F97" si="30">E92+E91</f>
        <v>6.8966E-2</v>
      </c>
      <c r="F97" s="32">
        <f t="shared" si="30"/>
        <v>0.17721600000000001</v>
      </c>
      <c r="G97" s="32"/>
      <c r="H97" s="24"/>
      <c r="I97" s="26"/>
      <c r="J97" s="32">
        <f t="shared" ref="J97:K97" si="31">J92+J91</f>
        <v>8.2644999999999996E-2</v>
      </c>
      <c r="K97" s="32">
        <f t="shared" si="31"/>
        <v>0.25000099999999997</v>
      </c>
      <c r="L97" s="32"/>
      <c r="M97" s="24"/>
      <c r="N97" s="26"/>
      <c r="O97" s="32">
        <f t="shared" ref="O97:P97" si="32">O92+O91</f>
        <v>0.15151600000000001</v>
      </c>
      <c r="P97" s="32">
        <f t="shared" si="32"/>
        <v>0.28888900000000001</v>
      </c>
      <c r="Q97" s="32"/>
    </row>
    <row r="98" spans="2:17" x14ac:dyDescent="0.25">
      <c r="B98" s="18" t="s">
        <v>130</v>
      </c>
      <c r="C98" s="24"/>
      <c r="D98" s="26"/>
      <c r="E98" s="32">
        <f t="shared" ref="E98:K98" si="33">E92+E91+E90</f>
        <v>0.27586299999999997</v>
      </c>
      <c r="F98" s="32">
        <f t="shared" si="33"/>
        <v>0.35443100000000005</v>
      </c>
      <c r="G98" s="32"/>
      <c r="H98" s="24"/>
      <c r="I98" s="26"/>
      <c r="J98" s="32">
        <f t="shared" si="33"/>
        <v>0.24793399999999999</v>
      </c>
      <c r="K98" s="32">
        <f t="shared" si="33"/>
        <v>0.53906399999999999</v>
      </c>
      <c r="L98" s="32"/>
      <c r="M98" s="24"/>
      <c r="N98" s="26"/>
      <c r="O98" s="32">
        <f t="shared" ref="O98:P98" si="34">O92+O91+O90</f>
        <v>0.40151599999999998</v>
      </c>
      <c r="P98" s="32">
        <f t="shared" si="34"/>
        <v>0.53333300000000006</v>
      </c>
      <c r="Q98" s="32"/>
    </row>
    <row r="99" spans="2:17" x14ac:dyDescent="0.25">
      <c r="B99" s="19" t="s">
        <v>60</v>
      </c>
      <c r="C99" s="25"/>
      <c r="D99" s="28"/>
      <c r="E99" s="25">
        <v>0.494253</v>
      </c>
      <c r="F99" s="22">
        <v>0.56329099999999999</v>
      </c>
      <c r="G99" s="22"/>
      <c r="H99" s="25"/>
      <c r="I99" s="28"/>
      <c r="J99" s="25">
        <v>0.48760300000000001</v>
      </c>
      <c r="K99" s="22">
        <v>0.77734400000000003</v>
      </c>
      <c r="L99" s="22"/>
      <c r="M99" s="25"/>
      <c r="N99" s="28"/>
      <c r="O99" s="25">
        <v>0.59848500000000004</v>
      </c>
      <c r="P99" s="22">
        <v>0.77777799999999997</v>
      </c>
      <c r="Q99" s="23"/>
    </row>
    <row r="100" spans="2:17" x14ac:dyDescent="0.25">
      <c r="B100" s="35" t="s">
        <v>92</v>
      </c>
      <c r="C100" s="35"/>
      <c r="D100" s="36"/>
      <c r="E100" s="35"/>
      <c r="F100" s="36"/>
      <c r="G100" s="36"/>
      <c r="H100" s="35"/>
      <c r="I100" s="36"/>
      <c r="J100" s="35"/>
      <c r="K100" s="36"/>
      <c r="L100" s="36"/>
      <c r="M100" s="35"/>
      <c r="N100" s="36"/>
      <c r="O100" s="35"/>
      <c r="P100" s="36"/>
      <c r="Q100" s="37"/>
    </row>
    <row r="101" spans="2:17" x14ac:dyDescent="0.25">
      <c r="B101" s="13" t="s">
        <v>47</v>
      </c>
      <c r="C101" s="16">
        <v>6.3036999999999996E-2</v>
      </c>
      <c r="D101" s="17">
        <v>22</v>
      </c>
      <c r="E101" s="16">
        <v>0.114943</v>
      </c>
      <c r="F101" s="14">
        <v>6.3291E-2</v>
      </c>
      <c r="G101" s="14">
        <v>1.9231000000000002E-2</v>
      </c>
      <c r="H101" s="16">
        <v>8.9686000000000002E-2</v>
      </c>
      <c r="I101" s="17">
        <v>40</v>
      </c>
      <c r="J101" s="16">
        <v>0.22314000000000001</v>
      </c>
      <c r="K101" s="14">
        <v>4.2969E-2</v>
      </c>
      <c r="L101" s="14">
        <v>2.8986000000000001E-2</v>
      </c>
      <c r="M101" s="16">
        <v>9.2243000000000006E-2</v>
      </c>
      <c r="N101" s="17">
        <v>44</v>
      </c>
      <c r="O101" s="16">
        <v>0.25</v>
      </c>
      <c r="P101" s="14">
        <v>4.4443999999999997E-2</v>
      </c>
      <c r="Q101" s="15">
        <v>8.3330000000000001E-3</v>
      </c>
    </row>
    <row r="102" spans="2:17" x14ac:dyDescent="0.25">
      <c r="B102" s="7" t="s">
        <v>48</v>
      </c>
      <c r="C102" s="10">
        <v>0.93123199999999995</v>
      </c>
      <c r="D102" s="11">
        <v>325</v>
      </c>
      <c r="E102" s="10">
        <v>0.87356299999999998</v>
      </c>
      <c r="F102" s="8">
        <v>0.93037999999999998</v>
      </c>
      <c r="G102" s="8">
        <v>0.980769</v>
      </c>
      <c r="H102" s="10">
        <v>0.91031399999999996</v>
      </c>
      <c r="I102" s="11">
        <v>406</v>
      </c>
      <c r="J102" s="10">
        <v>0.77685999999999999</v>
      </c>
      <c r="K102" s="8">
        <v>0.95703099999999997</v>
      </c>
      <c r="L102" s="8">
        <v>0.97101400000000004</v>
      </c>
      <c r="M102" s="10">
        <v>0.90775700000000004</v>
      </c>
      <c r="N102" s="11">
        <v>433</v>
      </c>
      <c r="O102" s="10">
        <v>0.75</v>
      </c>
      <c r="P102" s="8">
        <v>0.95555599999999996</v>
      </c>
      <c r="Q102" s="9">
        <v>0.99166699999999997</v>
      </c>
    </row>
    <row r="103" spans="2:17" x14ac:dyDescent="0.25">
      <c r="B103" s="13" t="s">
        <v>49</v>
      </c>
      <c r="C103" s="16">
        <v>0</v>
      </c>
      <c r="D103" s="17">
        <v>0</v>
      </c>
      <c r="E103" s="16">
        <v>0</v>
      </c>
      <c r="F103" s="14">
        <v>0</v>
      </c>
      <c r="G103" s="14">
        <v>0</v>
      </c>
      <c r="H103" s="16">
        <v>0</v>
      </c>
      <c r="I103" s="17">
        <v>0</v>
      </c>
      <c r="J103" s="16">
        <v>0</v>
      </c>
      <c r="K103" s="14">
        <v>0</v>
      </c>
      <c r="L103" s="14">
        <v>0</v>
      </c>
      <c r="M103" s="16">
        <v>0</v>
      </c>
      <c r="N103" s="17">
        <v>0</v>
      </c>
      <c r="O103" s="16">
        <v>0</v>
      </c>
      <c r="P103" s="14">
        <v>0</v>
      </c>
      <c r="Q103" s="15">
        <v>0</v>
      </c>
    </row>
    <row r="104" spans="2:17" x14ac:dyDescent="0.25">
      <c r="B104" s="7" t="s">
        <v>50</v>
      </c>
      <c r="C104" s="10">
        <v>5.731E-3</v>
      </c>
      <c r="D104" s="11">
        <v>2</v>
      </c>
      <c r="E104" s="10">
        <v>1.1494000000000001E-2</v>
      </c>
      <c r="F104" s="8">
        <v>6.3290000000000004E-3</v>
      </c>
      <c r="G104" s="8">
        <v>0</v>
      </c>
      <c r="H104" s="10">
        <v>0</v>
      </c>
      <c r="I104" s="11">
        <v>0</v>
      </c>
      <c r="J104" s="10">
        <v>0</v>
      </c>
      <c r="K104" s="8">
        <v>0</v>
      </c>
      <c r="L104" s="8">
        <v>0</v>
      </c>
      <c r="M104" s="10">
        <v>0</v>
      </c>
      <c r="N104" s="11">
        <v>0</v>
      </c>
      <c r="O104" s="10">
        <v>0</v>
      </c>
      <c r="P104" s="8">
        <v>0</v>
      </c>
      <c r="Q104" s="9">
        <v>0</v>
      </c>
    </row>
    <row r="105" spans="2:17" x14ac:dyDescent="0.25">
      <c r="B105" s="18" t="s">
        <v>51</v>
      </c>
      <c r="C105" s="18"/>
      <c r="D105" s="26">
        <v>349</v>
      </c>
      <c r="E105" s="30">
        <v>87</v>
      </c>
      <c r="F105" s="26">
        <v>158</v>
      </c>
      <c r="G105" s="26">
        <v>104</v>
      </c>
      <c r="H105" s="18"/>
      <c r="I105" s="26">
        <v>446</v>
      </c>
      <c r="J105" s="30">
        <v>121</v>
      </c>
      <c r="K105" s="26">
        <v>256</v>
      </c>
      <c r="L105" s="26">
        <v>69</v>
      </c>
      <c r="M105" s="18"/>
      <c r="N105" s="26">
        <v>477</v>
      </c>
      <c r="O105" s="30">
        <v>132</v>
      </c>
      <c r="P105" s="26">
        <v>225</v>
      </c>
      <c r="Q105" s="27">
        <v>120</v>
      </c>
    </row>
    <row r="106" spans="2:17" x14ac:dyDescent="0.25">
      <c r="B106" s="19" t="s">
        <v>52</v>
      </c>
      <c r="C106" s="19"/>
      <c r="D106" s="28">
        <v>349</v>
      </c>
      <c r="E106" s="31">
        <v>87</v>
      </c>
      <c r="F106" s="28">
        <v>158</v>
      </c>
      <c r="G106" s="28">
        <v>104</v>
      </c>
      <c r="H106" s="19"/>
      <c r="I106" s="28">
        <v>446</v>
      </c>
      <c r="J106" s="31">
        <v>121</v>
      </c>
      <c r="K106" s="28">
        <v>256</v>
      </c>
      <c r="L106" s="28">
        <v>69</v>
      </c>
      <c r="M106" s="19"/>
      <c r="N106" s="28">
        <v>477</v>
      </c>
      <c r="O106" s="31">
        <v>132</v>
      </c>
      <c r="P106" s="28">
        <v>225</v>
      </c>
      <c r="Q106" s="29">
        <v>120</v>
      </c>
    </row>
    <row r="107" spans="2:17" x14ac:dyDescent="0.25">
      <c r="B107" s="35" t="s">
        <v>211</v>
      </c>
      <c r="C107" s="35"/>
      <c r="D107" s="36"/>
      <c r="E107" s="35"/>
      <c r="F107" s="36"/>
      <c r="G107" s="36"/>
      <c r="H107" s="35"/>
      <c r="I107" s="36"/>
      <c r="J107" s="35"/>
      <c r="K107" s="36"/>
      <c r="L107" s="36"/>
      <c r="M107" s="35"/>
      <c r="N107" s="36"/>
      <c r="O107" s="35"/>
      <c r="P107" s="36"/>
      <c r="Q107" s="37"/>
    </row>
    <row r="108" spans="2:17" x14ac:dyDescent="0.25">
      <c r="B108" s="13" t="s">
        <v>47</v>
      </c>
      <c r="C108" s="16"/>
      <c r="D108" s="17"/>
      <c r="E108" s="16">
        <v>0.82758600000000004</v>
      </c>
      <c r="F108" s="14">
        <v>0.63924099999999995</v>
      </c>
      <c r="G108" s="14"/>
      <c r="H108" s="16"/>
      <c r="I108" s="17"/>
      <c r="J108" s="16">
        <v>0.85950400000000005</v>
      </c>
      <c r="K108" s="14">
        <v>0.609375</v>
      </c>
      <c r="L108" s="14"/>
      <c r="M108" s="16"/>
      <c r="N108" s="17"/>
      <c r="O108" s="16">
        <v>0.83333299999999999</v>
      </c>
      <c r="P108" s="14">
        <v>0.59111100000000005</v>
      </c>
      <c r="Q108" s="15"/>
    </row>
    <row r="109" spans="2:17" x14ac:dyDescent="0.25">
      <c r="B109" s="7" t="s">
        <v>48</v>
      </c>
      <c r="C109" s="10"/>
      <c r="D109" s="11"/>
      <c r="E109" s="10">
        <v>0.17241400000000001</v>
      </c>
      <c r="F109" s="8">
        <v>0.33544299999999999</v>
      </c>
      <c r="G109" s="8"/>
      <c r="H109" s="10"/>
      <c r="I109" s="11"/>
      <c r="J109" s="10">
        <v>0.14049600000000001</v>
      </c>
      <c r="K109" s="8">
        <v>0.38281300000000001</v>
      </c>
      <c r="L109" s="8"/>
      <c r="M109" s="10"/>
      <c r="N109" s="11"/>
      <c r="O109" s="10">
        <v>0.16666700000000001</v>
      </c>
      <c r="P109" s="8">
        <v>0.377778</v>
      </c>
      <c r="Q109" s="9"/>
    </row>
    <row r="110" spans="2:17" x14ac:dyDescent="0.25">
      <c r="B110" s="13" t="s">
        <v>49</v>
      </c>
      <c r="C110" s="16"/>
      <c r="D110" s="17"/>
      <c r="E110" s="16">
        <v>0</v>
      </c>
      <c r="F110" s="14">
        <v>0</v>
      </c>
      <c r="G110" s="14"/>
      <c r="H110" s="16"/>
      <c r="I110" s="17"/>
      <c r="J110" s="16">
        <v>0</v>
      </c>
      <c r="K110" s="14">
        <v>0</v>
      </c>
      <c r="L110" s="14"/>
      <c r="M110" s="16"/>
      <c r="N110" s="17"/>
      <c r="O110" s="16">
        <v>0</v>
      </c>
      <c r="P110" s="14">
        <v>0</v>
      </c>
      <c r="Q110" s="15"/>
    </row>
    <row r="111" spans="2:17" x14ac:dyDescent="0.25">
      <c r="B111" s="7" t="s">
        <v>50</v>
      </c>
      <c r="C111" s="10"/>
      <c r="D111" s="11"/>
      <c r="E111" s="10">
        <v>0</v>
      </c>
      <c r="F111" s="8">
        <v>2.5316000000000002E-2</v>
      </c>
      <c r="G111" s="8"/>
      <c r="H111" s="10"/>
      <c r="I111" s="11"/>
      <c r="J111" s="10">
        <v>0</v>
      </c>
      <c r="K111" s="8">
        <v>7.8130000000000005E-3</v>
      </c>
      <c r="L111" s="8"/>
      <c r="M111" s="10"/>
      <c r="N111" s="11"/>
      <c r="O111" s="10">
        <v>0</v>
      </c>
      <c r="P111" s="8">
        <v>3.1111E-2</v>
      </c>
      <c r="Q111" s="9"/>
    </row>
    <row r="112" spans="2:17" x14ac:dyDescent="0.25">
      <c r="B112" s="18" t="s">
        <v>51</v>
      </c>
      <c r="C112" s="18"/>
      <c r="D112" s="26"/>
      <c r="E112" s="30">
        <v>87</v>
      </c>
      <c r="F112" s="26">
        <v>158</v>
      </c>
      <c r="G112" s="26"/>
      <c r="H112" s="18"/>
      <c r="I112" s="26"/>
      <c r="J112" s="30">
        <v>121</v>
      </c>
      <c r="K112" s="26">
        <v>256</v>
      </c>
      <c r="L112" s="26"/>
      <c r="M112" s="18"/>
      <c r="N112" s="26"/>
      <c r="O112" s="30">
        <v>132</v>
      </c>
      <c r="P112" s="26">
        <v>225</v>
      </c>
      <c r="Q112" s="27"/>
    </row>
    <row r="113" spans="2:17" x14ac:dyDescent="0.25">
      <c r="B113" s="19" t="s">
        <v>52</v>
      </c>
      <c r="C113" s="19"/>
      <c r="D113" s="28"/>
      <c r="E113" s="31">
        <v>87</v>
      </c>
      <c r="F113" s="28">
        <v>158</v>
      </c>
      <c r="G113" s="28"/>
      <c r="H113" s="19"/>
      <c r="I113" s="28"/>
      <c r="J113" s="31">
        <v>121</v>
      </c>
      <c r="K113" s="28">
        <v>256</v>
      </c>
      <c r="L113" s="28"/>
      <c r="M113" s="19"/>
      <c r="N113" s="28"/>
      <c r="O113" s="31">
        <v>132</v>
      </c>
      <c r="P113" s="28">
        <v>225</v>
      </c>
      <c r="Q113" s="29"/>
    </row>
    <row r="114" spans="2:17" x14ac:dyDescent="0.25">
      <c r="B114" s="35" t="s">
        <v>212</v>
      </c>
      <c r="C114" s="35"/>
      <c r="D114" s="36"/>
      <c r="E114" s="35"/>
      <c r="F114" s="36"/>
      <c r="G114" s="36"/>
      <c r="H114" s="35"/>
      <c r="I114" s="36"/>
      <c r="J114" s="35"/>
      <c r="K114" s="36"/>
      <c r="L114" s="36"/>
      <c r="M114" s="35"/>
      <c r="N114" s="36"/>
      <c r="O114" s="35"/>
      <c r="P114" s="36"/>
      <c r="Q114" s="37"/>
    </row>
    <row r="115" spans="2:17" x14ac:dyDescent="0.25">
      <c r="B115" s="13" t="s">
        <v>47</v>
      </c>
      <c r="C115" s="16"/>
      <c r="D115" s="17"/>
      <c r="E115" s="16">
        <v>0.64367799999999997</v>
      </c>
      <c r="F115" s="14">
        <v>0.48101300000000002</v>
      </c>
      <c r="G115" s="14"/>
      <c r="H115" s="16"/>
      <c r="I115" s="17"/>
      <c r="J115" s="16">
        <v>0.62809899999999996</v>
      </c>
      <c r="K115" s="14">
        <v>0.61328099999999997</v>
      </c>
      <c r="L115" s="14"/>
      <c r="M115" s="16"/>
      <c r="N115" s="17"/>
      <c r="O115" s="16">
        <v>0.68939399999999995</v>
      </c>
      <c r="P115" s="14">
        <v>0.62222200000000005</v>
      </c>
      <c r="Q115" s="15"/>
    </row>
    <row r="116" spans="2:17" x14ac:dyDescent="0.25">
      <c r="B116" s="7" t="s">
        <v>48</v>
      </c>
      <c r="C116" s="10"/>
      <c r="D116" s="11"/>
      <c r="E116" s="10">
        <v>0.33333299999999999</v>
      </c>
      <c r="F116" s="8">
        <v>0.49367100000000003</v>
      </c>
      <c r="G116" s="8"/>
      <c r="H116" s="10"/>
      <c r="I116" s="11"/>
      <c r="J116" s="10">
        <v>0.36363600000000001</v>
      </c>
      <c r="K116" s="8">
        <v>0.37109399999999998</v>
      </c>
      <c r="L116" s="8"/>
      <c r="M116" s="10"/>
      <c r="N116" s="11"/>
      <c r="O116" s="10">
        <v>0.287879</v>
      </c>
      <c r="P116" s="8">
        <v>0.33777800000000002</v>
      </c>
      <c r="Q116" s="9"/>
    </row>
    <row r="117" spans="2:17" x14ac:dyDescent="0.25">
      <c r="B117" s="13" t="s">
        <v>49</v>
      </c>
      <c r="C117" s="16"/>
      <c r="D117" s="17"/>
      <c r="E117" s="16">
        <v>2.2988999999999999E-2</v>
      </c>
      <c r="F117" s="14">
        <v>0</v>
      </c>
      <c r="G117" s="14"/>
      <c r="H117" s="16"/>
      <c r="I117" s="17"/>
      <c r="J117" s="16">
        <v>8.2640000000000005E-3</v>
      </c>
      <c r="K117" s="14">
        <v>7.8130000000000005E-3</v>
      </c>
      <c r="L117" s="14"/>
      <c r="M117" s="16"/>
      <c r="N117" s="17"/>
      <c r="O117" s="16">
        <v>2.2727000000000001E-2</v>
      </c>
      <c r="P117" s="14">
        <v>8.8889999999999993E-3</v>
      </c>
      <c r="Q117" s="15"/>
    </row>
    <row r="118" spans="2:17" x14ac:dyDescent="0.25">
      <c r="B118" s="7" t="s">
        <v>50</v>
      </c>
      <c r="C118" s="10"/>
      <c r="D118" s="11"/>
      <c r="E118" s="10">
        <v>0</v>
      </c>
      <c r="F118" s="8">
        <v>2.5316000000000002E-2</v>
      </c>
      <c r="G118" s="8"/>
      <c r="H118" s="10"/>
      <c r="I118" s="11"/>
      <c r="J118" s="10">
        <v>0</v>
      </c>
      <c r="K118" s="8">
        <v>7.8130000000000005E-3</v>
      </c>
      <c r="L118" s="8"/>
      <c r="M118" s="10"/>
      <c r="N118" s="11"/>
      <c r="O118" s="10">
        <v>0</v>
      </c>
      <c r="P118" s="8">
        <v>3.1111E-2</v>
      </c>
      <c r="Q118" s="9"/>
    </row>
    <row r="119" spans="2:17" x14ac:dyDescent="0.25">
      <c r="B119" s="18" t="s">
        <v>51</v>
      </c>
      <c r="C119" s="18"/>
      <c r="D119" s="26"/>
      <c r="E119" s="30">
        <v>87</v>
      </c>
      <c r="F119" s="26">
        <v>158</v>
      </c>
      <c r="G119" s="26"/>
      <c r="H119" s="18"/>
      <c r="I119" s="26"/>
      <c r="J119" s="30">
        <v>121</v>
      </c>
      <c r="K119" s="26">
        <v>256</v>
      </c>
      <c r="L119" s="26"/>
      <c r="M119" s="18"/>
      <c r="N119" s="26"/>
      <c r="O119" s="30">
        <v>132</v>
      </c>
      <c r="P119" s="26">
        <v>225</v>
      </c>
      <c r="Q119" s="27"/>
    </row>
    <row r="120" spans="2:17" x14ac:dyDescent="0.25">
      <c r="B120" s="19" t="s">
        <v>52</v>
      </c>
      <c r="C120" s="19"/>
      <c r="D120" s="28"/>
      <c r="E120" s="31">
        <v>87</v>
      </c>
      <c r="F120" s="28">
        <v>158</v>
      </c>
      <c r="G120" s="28"/>
      <c r="H120" s="19"/>
      <c r="I120" s="28"/>
      <c r="J120" s="31">
        <v>121</v>
      </c>
      <c r="K120" s="28">
        <v>256</v>
      </c>
      <c r="L120" s="28"/>
      <c r="M120" s="19"/>
      <c r="N120" s="28"/>
      <c r="O120" s="31">
        <v>132</v>
      </c>
      <c r="P120" s="28">
        <v>225</v>
      </c>
      <c r="Q120" s="29"/>
    </row>
    <row r="121" spans="2:17" x14ac:dyDescent="0.25">
      <c r="B121" s="35" t="s">
        <v>213</v>
      </c>
      <c r="C121" s="35"/>
      <c r="D121" s="36"/>
      <c r="E121" s="35"/>
      <c r="F121" s="36"/>
      <c r="G121" s="36"/>
      <c r="H121" s="35"/>
      <c r="I121" s="36"/>
      <c r="J121" s="35"/>
      <c r="K121" s="36"/>
      <c r="L121" s="36"/>
      <c r="M121" s="35"/>
      <c r="N121" s="36"/>
      <c r="O121" s="35"/>
      <c r="P121" s="36"/>
      <c r="Q121" s="37"/>
    </row>
    <row r="122" spans="2:17" x14ac:dyDescent="0.25">
      <c r="B122" s="13" t="s">
        <v>47</v>
      </c>
      <c r="C122" s="16"/>
      <c r="D122" s="17"/>
      <c r="E122" s="16">
        <v>0.22988500000000001</v>
      </c>
      <c r="F122" s="14">
        <v>0.14557</v>
      </c>
      <c r="G122" s="14"/>
      <c r="H122" s="16"/>
      <c r="I122" s="17"/>
      <c r="J122" s="16">
        <v>0.14049600000000001</v>
      </c>
      <c r="K122" s="14">
        <v>0.109375</v>
      </c>
      <c r="L122" s="14"/>
      <c r="M122" s="16"/>
      <c r="N122" s="17"/>
      <c r="O122" s="16">
        <v>0.25757600000000003</v>
      </c>
      <c r="P122" s="14">
        <v>0.11555600000000001</v>
      </c>
      <c r="Q122" s="15"/>
    </row>
    <row r="123" spans="2:17" x14ac:dyDescent="0.25">
      <c r="B123" s="7" t="s">
        <v>48</v>
      </c>
      <c r="C123" s="10"/>
      <c r="D123" s="11"/>
      <c r="E123" s="10">
        <v>0.59770100000000004</v>
      </c>
      <c r="F123" s="8">
        <v>0.78481000000000001</v>
      </c>
      <c r="G123" s="8"/>
      <c r="H123" s="10"/>
      <c r="I123" s="11"/>
      <c r="J123" s="10">
        <v>0.75206600000000001</v>
      </c>
      <c r="K123" s="8">
        <v>0.86328099999999997</v>
      </c>
      <c r="L123" s="8"/>
      <c r="M123" s="10"/>
      <c r="N123" s="11"/>
      <c r="O123" s="10">
        <v>0.65151499999999996</v>
      </c>
      <c r="P123" s="8">
        <v>0.79111100000000001</v>
      </c>
      <c r="Q123" s="9"/>
    </row>
    <row r="124" spans="2:17" x14ac:dyDescent="0.25">
      <c r="B124" s="13" t="s">
        <v>214</v>
      </c>
      <c r="C124" s="16"/>
      <c r="D124" s="17"/>
      <c r="E124" s="16">
        <v>0.103448</v>
      </c>
      <c r="F124" s="14">
        <v>3.1646000000000001E-2</v>
      </c>
      <c r="G124" s="14"/>
      <c r="H124" s="16"/>
      <c r="I124" s="17"/>
      <c r="J124" s="16">
        <v>2.4792999999999999E-2</v>
      </c>
      <c r="K124" s="14">
        <v>1.5625E-2</v>
      </c>
      <c r="L124" s="14"/>
      <c r="M124" s="16"/>
      <c r="N124" s="17"/>
      <c r="O124" s="16">
        <v>5.3030000000000001E-2</v>
      </c>
      <c r="P124" s="14">
        <v>5.3332999999999998E-2</v>
      </c>
      <c r="Q124" s="15"/>
    </row>
    <row r="125" spans="2:17" x14ac:dyDescent="0.25">
      <c r="B125" s="7" t="s">
        <v>49</v>
      </c>
      <c r="C125" s="10"/>
      <c r="D125" s="11"/>
      <c r="E125" s="10">
        <v>6.8966E-2</v>
      </c>
      <c r="F125" s="8">
        <v>1.2658000000000001E-2</v>
      </c>
      <c r="G125" s="8"/>
      <c r="H125" s="10"/>
      <c r="I125" s="11"/>
      <c r="J125" s="10">
        <v>8.2644999999999996E-2</v>
      </c>
      <c r="K125" s="8">
        <v>3.9060000000000002E-3</v>
      </c>
      <c r="L125" s="8"/>
      <c r="M125" s="10"/>
      <c r="N125" s="11"/>
      <c r="O125" s="10">
        <v>3.7879000000000003E-2</v>
      </c>
      <c r="P125" s="8">
        <v>8.8889999999999993E-3</v>
      </c>
      <c r="Q125" s="9"/>
    </row>
    <row r="126" spans="2:17" x14ac:dyDescent="0.25">
      <c r="B126" s="13" t="s">
        <v>50</v>
      </c>
      <c r="C126" s="16"/>
      <c r="D126" s="17"/>
      <c r="E126" s="16">
        <v>0</v>
      </c>
      <c r="F126" s="14">
        <v>2.5316000000000002E-2</v>
      </c>
      <c r="G126" s="14"/>
      <c r="H126" s="16"/>
      <c r="I126" s="17"/>
      <c r="J126" s="16">
        <v>0</v>
      </c>
      <c r="K126" s="14">
        <v>7.8130000000000005E-3</v>
      </c>
      <c r="L126" s="14"/>
      <c r="M126" s="16"/>
      <c r="N126" s="17"/>
      <c r="O126" s="16">
        <v>0</v>
      </c>
      <c r="P126" s="14">
        <v>3.1111E-2</v>
      </c>
      <c r="Q126" s="15"/>
    </row>
    <row r="127" spans="2:17" x14ac:dyDescent="0.25">
      <c r="B127" s="18" t="s">
        <v>51</v>
      </c>
      <c r="C127" s="18"/>
      <c r="D127" s="26"/>
      <c r="E127" s="30">
        <v>87</v>
      </c>
      <c r="F127" s="26">
        <v>158</v>
      </c>
      <c r="G127" s="26"/>
      <c r="H127" s="18"/>
      <c r="I127" s="26"/>
      <c r="J127" s="30">
        <v>121</v>
      </c>
      <c r="K127" s="26">
        <v>256</v>
      </c>
      <c r="L127" s="26"/>
      <c r="M127" s="18"/>
      <c r="N127" s="26"/>
      <c r="O127" s="30">
        <v>132</v>
      </c>
      <c r="P127" s="26">
        <v>225</v>
      </c>
      <c r="Q127" s="27"/>
    </row>
    <row r="128" spans="2:17" x14ac:dyDescent="0.25">
      <c r="B128" s="19" t="s">
        <v>52</v>
      </c>
      <c r="C128" s="19"/>
      <c r="D128" s="28"/>
      <c r="E128" s="31">
        <v>87</v>
      </c>
      <c r="F128" s="28">
        <v>158</v>
      </c>
      <c r="G128" s="28"/>
      <c r="H128" s="19"/>
      <c r="I128" s="28"/>
      <c r="J128" s="31">
        <v>121</v>
      </c>
      <c r="K128" s="28">
        <v>256</v>
      </c>
      <c r="L128" s="28"/>
      <c r="M128" s="19"/>
      <c r="N128" s="28"/>
      <c r="O128" s="31">
        <v>132</v>
      </c>
      <c r="P128" s="28">
        <v>225</v>
      </c>
      <c r="Q128" s="29"/>
    </row>
    <row r="129" spans="2:17" x14ac:dyDescent="0.25">
      <c r="B129" s="35" t="s">
        <v>215</v>
      </c>
      <c r="C129" s="35"/>
      <c r="D129" s="36"/>
      <c r="E129" s="35"/>
      <c r="F129" s="36"/>
      <c r="G129" s="36"/>
      <c r="H129" s="35"/>
      <c r="I129" s="36"/>
      <c r="J129" s="35"/>
      <c r="K129" s="36"/>
      <c r="L129" s="36"/>
      <c r="M129" s="35"/>
      <c r="N129" s="36"/>
      <c r="O129" s="35"/>
      <c r="P129" s="36"/>
      <c r="Q129" s="37"/>
    </row>
    <row r="130" spans="2:17" x14ac:dyDescent="0.25">
      <c r="B130" s="13" t="s">
        <v>47</v>
      </c>
      <c r="C130" s="16"/>
      <c r="D130" s="17"/>
      <c r="E130" s="16"/>
      <c r="F130" s="14"/>
      <c r="G130" s="14"/>
      <c r="H130" s="16"/>
      <c r="I130" s="17"/>
      <c r="J130" s="16">
        <v>0.16528899999999999</v>
      </c>
      <c r="K130" s="14">
        <v>0.16796900000000001</v>
      </c>
      <c r="L130" s="14"/>
      <c r="M130" s="16"/>
      <c r="N130" s="17"/>
      <c r="O130" s="16">
        <v>0.113636</v>
      </c>
      <c r="P130" s="14">
        <v>0.16444400000000001</v>
      </c>
      <c r="Q130" s="15"/>
    </row>
    <row r="131" spans="2:17" x14ac:dyDescent="0.25">
      <c r="B131" s="7" t="s">
        <v>48</v>
      </c>
      <c r="C131" s="10"/>
      <c r="D131" s="11"/>
      <c r="E131" s="10"/>
      <c r="F131" s="8"/>
      <c r="G131" s="8"/>
      <c r="H131" s="10"/>
      <c r="I131" s="11"/>
      <c r="J131" s="10">
        <v>0.69421500000000003</v>
      </c>
      <c r="K131" s="8">
        <v>0.43359399999999998</v>
      </c>
      <c r="L131" s="8"/>
      <c r="M131" s="10"/>
      <c r="N131" s="11"/>
      <c r="O131" s="10">
        <v>0.88636400000000004</v>
      </c>
      <c r="P131" s="8">
        <v>0.80444400000000005</v>
      </c>
      <c r="Q131" s="9"/>
    </row>
    <row r="132" spans="2:17" x14ac:dyDescent="0.25">
      <c r="B132" s="13" t="s">
        <v>49</v>
      </c>
      <c r="C132" s="16"/>
      <c r="D132" s="17"/>
      <c r="E132" s="16"/>
      <c r="F132" s="14"/>
      <c r="G132" s="14"/>
      <c r="H132" s="16"/>
      <c r="I132" s="17"/>
      <c r="J132" s="16">
        <v>0</v>
      </c>
      <c r="K132" s="14">
        <v>7.8130000000000005E-3</v>
      </c>
      <c r="L132" s="14"/>
      <c r="M132" s="16"/>
      <c r="N132" s="17"/>
      <c r="O132" s="16">
        <v>0</v>
      </c>
      <c r="P132" s="14">
        <v>0</v>
      </c>
      <c r="Q132" s="15"/>
    </row>
    <row r="133" spans="2:17" x14ac:dyDescent="0.25">
      <c r="B133" s="7" t="s">
        <v>50</v>
      </c>
      <c r="C133" s="10"/>
      <c r="D133" s="11"/>
      <c r="E133" s="10"/>
      <c r="F133" s="8"/>
      <c r="G133" s="8"/>
      <c r="H133" s="10"/>
      <c r="I133" s="11"/>
      <c r="J133" s="10">
        <v>0.14049600000000001</v>
      </c>
      <c r="K133" s="8">
        <v>0.390625</v>
      </c>
      <c r="L133" s="8"/>
      <c r="M133" s="10"/>
      <c r="N133" s="11"/>
      <c r="O133" s="10">
        <v>0</v>
      </c>
      <c r="P133" s="8">
        <v>3.1111E-2</v>
      </c>
      <c r="Q133" s="9"/>
    </row>
    <row r="134" spans="2:17" x14ac:dyDescent="0.25">
      <c r="B134" s="18" t="s">
        <v>51</v>
      </c>
      <c r="C134" s="18"/>
      <c r="D134" s="26"/>
      <c r="E134" s="30"/>
      <c r="F134" s="26"/>
      <c r="G134" s="26"/>
      <c r="H134" s="18"/>
      <c r="I134" s="26"/>
      <c r="J134" s="30">
        <v>121</v>
      </c>
      <c r="K134" s="26">
        <v>256</v>
      </c>
      <c r="L134" s="26"/>
      <c r="M134" s="18"/>
      <c r="N134" s="26"/>
      <c r="O134" s="30">
        <v>132</v>
      </c>
      <c r="P134" s="26">
        <v>225</v>
      </c>
      <c r="Q134" s="27"/>
    </row>
    <row r="135" spans="2:17" x14ac:dyDescent="0.25">
      <c r="B135" s="19" t="s">
        <v>52</v>
      </c>
      <c r="C135" s="19"/>
      <c r="D135" s="28"/>
      <c r="E135" s="31"/>
      <c r="F135" s="28"/>
      <c r="G135" s="28"/>
      <c r="H135" s="19"/>
      <c r="I135" s="28"/>
      <c r="J135" s="31">
        <v>121</v>
      </c>
      <c r="K135" s="28">
        <v>256</v>
      </c>
      <c r="L135" s="28"/>
      <c r="M135" s="19"/>
      <c r="N135" s="28"/>
      <c r="O135" s="31">
        <v>132</v>
      </c>
      <c r="P135" s="28">
        <v>225</v>
      </c>
      <c r="Q135" s="29"/>
    </row>
    <row r="136" spans="2:17" x14ac:dyDescent="0.25">
      <c r="B136" s="35" t="s">
        <v>216</v>
      </c>
      <c r="C136" s="35"/>
      <c r="D136" s="36"/>
      <c r="E136" s="35"/>
      <c r="F136" s="36"/>
      <c r="G136" s="36"/>
      <c r="H136" s="35"/>
      <c r="I136" s="36"/>
      <c r="J136" s="35"/>
      <c r="K136" s="36"/>
      <c r="L136" s="36"/>
      <c r="M136" s="35"/>
      <c r="N136" s="36"/>
      <c r="O136" s="35"/>
      <c r="P136" s="36"/>
      <c r="Q136" s="37"/>
    </row>
    <row r="137" spans="2:17" x14ac:dyDescent="0.25">
      <c r="B137" s="13" t="s">
        <v>54</v>
      </c>
      <c r="C137" s="16"/>
      <c r="D137" s="17"/>
      <c r="E137" s="16"/>
      <c r="F137" s="14"/>
      <c r="G137" s="14"/>
      <c r="H137" s="16"/>
      <c r="I137" s="17"/>
      <c r="J137" s="16">
        <v>0.22314000000000001</v>
      </c>
      <c r="K137" s="14">
        <v>0.140625</v>
      </c>
      <c r="L137" s="14"/>
      <c r="M137" s="16"/>
      <c r="N137" s="17"/>
      <c r="O137" s="16">
        <v>0.17424200000000001</v>
      </c>
      <c r="P137" s="14">
        <v>0.11555600000000001</v>
      </c>
      <c r="Q137" s="15"/>
    </row>
    <row r="138" spans="2:17" x14ac:dyDescent="0.25">
      <c r="B138" s="7" t="s">
        <v>55</v>
      </c>
      <c r="C138" s="10"/>
      <c r="D138" s="11"/>
      <c r="E138" s="10"/>
      <c r="F138" s="8"/>
      <c r="G138" s="8"/>
      <c r="H138" s="10"/>
      <c r="I138" s="11"/>
      <c r="J138" s="10">
        <v>0.43801699999999999</v>
      </c>
      <c r="K138" s="8">
        <v>0.51171900000000003</v>
      </c>
      <c r="L138" s="8"/>
      <c r="M138" s="10"/>
      <c r="N138" s="11"/>
      <c r="O138" s="10">
        <v>0.42424200000000001</v>
      </c>
      <c r="P138" s="8">
        <v>0.471111</v>
      </c>
      <c r="Q138" s="9"/>
    </row>
    <row r="139" spans="2:17" ht="30" x14ac:dyDescent="0.25">
      <c r="B139" s="13" t="s">
        <v>56</v>
      </c>
      <c r="C139" s="16"/>
      <c r="D139" s="17"/>
      <c r="E139" s="16"/>
      <c r="F139" s="14"/>
      <c r="G139" s="14"/>
      <c r="H139" s="16"/>
      <c r="I139" s="17"/>
      <c r="J139" s="16">
        <v>0.22314000000000001</v>
      </c>
      <c r="K139" s="14">
        <v>0.27343800000000001</v>
      </c>
      <c r="L139" s="14"/>
      <c r="M139" s="16"/>
      <c r="N139" s="17"/>
      <c r="O139" s="16">
        <v>0.25</v>
      </c>
      <c r="P139" s="14">
        <v>0.25777800000000001</v>
      </c>
      <c r="Q139" s="15"/>
    </row>
    <row r="140" spans="2:17" ht="30" x14ac:dyDescent="0.25">
      <c r="B140" s="7" t="s">
        <v>57</v>
      </c>
      <c r="C140" s="10"/>
      <c r="D140" s="11"/>
      <c r="E140" s="10"/>
      <c r="F140" s="8"/>
      <c r="G140" s="8"/>
      <c r="H140" s="10"/>
      <c r="I140" s="11"/>
      <c r="J140" s="10">
        <v>8.2644999999999996E-2</v>
      </c>
      <c r="K140" s="8">
        <v>5.0781E-2</v>
      </c>
      <c r="L140" s="8"/>
      <c r="M140" s="10"/>
      <c r="N140" s="11"/>
      <c r="O140" s="10">
        <v>0.12878800000000001</v>
      </c>
      <c r="P140" s="8">
        <v>0.10222199999999999</v>
      </c>
      <c r="Q140" s="9"/>
    </row>
    <row r="141" spans="2:17" x14ac:dyDescent="0.25">
      <c r="B141" s="13" t="s">
        <v>58</v>
      </c>
      <c r="C141" s="16"/>
      <c r="D141" s="17"/>
      <c r="E141" s="16"/>
      <c r="F141" s="14"/>
      <c r="G141" s="14"/>
      <c r="H141" s="16"/>
      <c r="I141" s="17"/>
      <c r="J141" s="16">
        <v>1.6528999999999999E-2</v>
      </c>
      <c r="K141" s="14">
        <v>7.8130000000000005E-3</v>
      </c>
      <c r="L141" s="14"/>
      <c r="M141" s="16"/>
      <c r="N141" s="17"/>
      <c r="O141" s="16">
        <v>7.5760000000000003E-3</v>
      </c>
      <c r="P141" s="14">
        <v>8.8889999999999993E-3</v>
      </c>
      <c r="Q141" s="15"/>
    </row>
    <row r="142" spans="2:17" x14ac:dyDescent="0.25">
      <c r="B142" s="7" t="s">
        <v>59</v>
      </c>
      <c r="C142" s="10"/>
      <c r="D142" s="11"/>
      <c r="E142" s="10"/>
      <c r="F142" s="8"/>
      <c r="G142" s="8"/>
      <c r="H142" s="10"/>
      <c r="I142" s="11"/>
      <c r="J142" s="10">
        <v>0</v>
      </c>
      <c r="K142" s="8">
        <v>0</v>
      </c>
      <c r="L142" s="8"/>
      <c r="M142" s="10"/>
      <c r="N142" s="11"/>
      <c r="O142" s="10">
        <v>0</v>
      </c>
      <c r="P142" s="8">
        <v>4.444E-3</v>
      </c>
      <c r="Q142" s="9"/>
    </row>
    <row r="143" spans="2:17" x14ac:dyDescent="0.25">
      <c r="B143" s="13" t="s">
        <v>49</v>
      </c>
      <c r="C143" s="16"/>
      <c r="D143" s="17"/>
      <c r="E143" s="16"/>
      <c r="F143" s="14"/>
      <c r="G143" s="14"/>
      <c r="H143" s="16"/>
      <c r="I143" s="17"/>
      <c r="J143" s="16">
        <v>1.6528999999999999E-2</v>
      </c>
      <c r="K143" s="14">
        <v>7.8130000000000005E-3</v>
      </c>
      <c r="L143" s="14"/>
      <c r="M143" s="16"/>
      <c r="N143" s="17"/>
      <c r="O143" s="16">
        <v>1.5152000000000001E-2</v>
      </c>
      <c r="P143" s="14">
        <v>8.8889999999999993E-3</v>
      </c>
      <c r="Q143" s="15"/>
    </row>
    <row r="144" spans="2:17" x14ac:dyDescent="0.25">
      <c r="B144" s="7" t="s">
        <v>50</v>
      </c>
      <c r="C144" s="10"/>
      <c r="D144" s="11"/>
      <c r="E144" s="10"/>
      <c r="F144" s="8"/>
      <c r="G144" s="8"/>
      <c r="H144" s="10"/>
      <c r="I144" s="11"/>
      <c r="J144" s="10">
        <v>0</v>
      </c>
      <c r="K144" s="8">
        <v>7.8130000000000005E-3</v>
      </c>
      <c r="L144" s="8"/>
      <c r="M144" s="10"/>
      <c r="N144" s="11"/>
      <c r="O144" s="10">
        <v>0</v>
      </c>
      <c r="P144" s="8">
        <v>3.1111E-2</v>
      </c>
      <c r="Q144" s="9"/>
    </row>
    <row r="145" spans="2:17" x14ac:dyDescent="0.25">
      <c r="B145" s="18" t="s">
        <v>51</v>
      </c>
      <c r="C145" s="18"/>
      <c r="D145" s="26"/>
      <c r="E145" s="30"/>
      <c r="F145" s="26"/>
      <c r="G145" s="26"/>
      <c r="H145" s="18"/>
      <c r="I145" s="26"/>
      <c r="J145" s="30">
        <v>121</v>
      </c>
      <c r="K145" s="26">
        <v>256</v>
      </c>
      <c r="L145" s="26"/>
      <c r="M145" s="18"/>
      <c r="N145" s="26"/>
      <c r="O145" s="30">
        <v>132</v>
      </c>
      <c r="P145" s="26">
        <v>225</v>
      </c>
      <c r="Q145" s="27"/>
    </row>
    <row r="146" spans="2:17" x14ac:dyDescent="0.25">
      <c r="B146" s="18" t="s">
        <v>52</v>
      </c>
      <c r="C146" s="18"/>
      <c r="D146" s="26"/>
      <c r="E146" s="30"/>
      <c r="F146" s="26"/>
      <c r="G146" s="26"/>
      <c r="H146" s="18"/>
      <c r="I146" s="26"/>
      <c r="J146" s="30">
        <v>121</v>
      </c>
      <c r="K146" s="26">
        <v>256</v>
      </c>
      <c r="L146" s="26"/>
      <c r="M146" s="18"/>
      <c r="N146" s="26"/>
      <c r="O146" s="30">
        <v>132</v>
      </c>
      <c r="P146" s="26">
        <v>225</v>
      </c>
      <c r="Q146" s="27"/>
    </row>
    <row r="147" spans="2:17" x14ac:dyDescent="0.25">
      <c r="B147" s="18" t="s">
        <v>58</v>
      </c>
      <c r="C147" s="24"/>
      <c r="D147" s="26"/>
      <c r="E147" s="32"/>
      <c r="F147" s="32"/>
      <c r="G147" s="32"/>
      <c r="H147" s="24"/>
      <c r="I147" s="26"/>
      <c r="J147" s="32">
        <f t="shared" ref="J147:K147" si="35">J142+J141</f>
        <v>1.6528999999999999E-2</v>
      </c>
      <c r="K147" s="32">
        <f t="shared" si="35"/>
        <v>7.8130000000000005E-3</v>
      </c>
      <c r="L147" s="32"/>
      <c r="M147" s="24"/>
      <c r="N147" s="26"/>
      <c r="O147" s="32">
        <f t="shared" ref="O147:P147" si="36">O142+O141</f>
        <v>7.5760000000000003E-3</v>
      </c>
      <c r="P147" s="32">
        <f t="shared" si="36"/>
        <v>1.3332999999999999E-2</v>
      </c>
      <c r="Q147" s="32"/>
    </row>
    <row r="148" spans="2:17" x14ac:dyDescent="0.25">
      <c r="B148" s="18" t="s">
        <v>130</v>
      </c>
      <c r="C148" s="24"/>
      <c r="D148" s="26"/>
      <c r="E148" s="32"/>
      <c r="F148" s="32"/>
      <c r="G148" s="32"/>
      <c r="H148" s="24"/>
      <c r="I148" s="26"/>
      <c r="J148" s="32">
        <f t="shared" ref="J148:K148" si="37">J142+J141+J140</f>
        <v>9.9173999999999998E-2</v>
      </c>
      <c r="K148" s="32">
        <f t="shared" si="37"/>
        <v>5.8594E-2</v>
      </c>
      <c r="L148" s="32"/>
      <c r="M148" s="24"/>
      <c r="N148" s="26"/>
      <c r="O148" s="32">
        <f t="shared" ref="O148:P148" si="38">O142+O141+O140</f>
        <v>0.13636400000000001</v>
      </c>
      <c r="P148" s="32">
        <f t="shared" si="38"/>
        <v>0.11555499999999999</v>
      </c>
      <c r="Q148" s="32"/>
    </row>
    <row r="149" spans="2:17" x14ac:dyDescent="0.25">
      <c r="B149" s="19" t="s">
        <v>60</v>
      </c>
      <c r="C149" s="25"/>
      <c r="D149" s="28"/>
      <c r="E149" s="25"/>
      <c r="F149" s="22"/>
      <c r="G149" s="22"/>
      <c r="H149" s="25"/>
      <c r="I149" s="28"/>
      <c r="J149" s="25">
        <v>0.76033099999999998</v>
      </c>
      <c r="K149" s="22">
        <v>0.84375</v>
      </c>
      <c r="L149" s="22"/>
      <c r="M149" s="25"/>
      <c r="N149" s="28"/>
      <c r="O149" s="25">
        <v>0.81060600000000005</v>
      </c>
      <c r="P149" s="22">
        <v>0.84444399999999997</v>
      </c>
      <c r="Q149" s="23"/>
    </row>
    <row r="150" spans="2:17" x14ac:dyDescent="0.25">
      <c r="B150" s="35" t="s">
        <v>217</v>
      </c>
      <c r="C150" s="35"/>
      <c r="D150" s="36"/>
      <c r="E150" s="35"/>
      <c r="F150" s="36"/>
      <c r="G150" s="36"/>
      <c r="H150" s="35"/>
      <c r="I150" s="36"/>
      <c r="J150" s="35"/>
      <c r="K150" s="36"/>
      <c r="L150" s="36"/>
      <c r="M150" s="35"/>
      <c r="N150" s="36"/>
      <c r="O150" s="35"/>
      <c r="P150" s="36"/>
      <c r="Q150" s="37"/>
    </row>
    <row r="151" spans="2:17" x14ac:dyDescent="0.25">
      <c r="B151" s="13" t="s">
        <v>47</v>
      </c>
      <c r="C151" s="16"/>
      <c r="D151" s="17"/>
      <c r="E151" s="16"/>
      <c r="F151" s="14"/>
      <c r="G151" s="14"/>
      <c r="H151" s="16"/>
      <c r="I151" s="17"/>
      <c r="J151" s="16"/>
      <c r="K151" s="14"/>
      <c r="L151" s="14"/>
      <c r="M151" s="16"/>
      <c r="N151" s="17"/>
      <c r="O151" s="16">
        <v>0.787879</v>
      </c>
      <c r="P151" s="14">
        <v>0.76</v>
      </c>
      <c r="Q151" s="15"/>
    </row>
    <row r="152" spans="2:17" x14ac:dyDescent="0.25">
      <c r="B152" s="7" t="s">
        <v>48</v>
      </c>
      <c r="C152" s="10"/>
      <c r="D152" s="11"/>
      <c r="E152" s="10"/>
      <c r="F152" s="8"/>
      <c r="G152" s="8"/>
      <c r="H152" s="10"/>
      <c r="I152" s="11"/>
      <c r="J152" s="10"/>
      <c r="K152" s="8"/>
      <c r="L152" s="8"/>
      <c r="M152" s="10"/>
      <c r="N152" s="11"/>
      <c r="O152" s="10">
        <v>0.212121</v>
      </c>
      <c r="P152" s="8">
        <v>0.20888899999999999</v>
      </c>
      <c r="Q152" s="9"/>
    </row>
    <row r="153" spans="2:17" x14ac:dyDescent="0.25">
      <c r="B153" s="13" t="s">
        <v>49</v>
      </c>
      <c r="C153" s="16"/>
      <c r="D153" s="17"/>
      <c r="E153" s="16"/>
      <c r="F153" s="14"/>
      <c r="G153" s="14"/>
      <c r="H153" s="16"/>
      <c r="I153" s="17"/>
      <c r="J153" s="16"/>
      <c r="K153" s="14"/>
      <c r="L153" s="14"/>
      <c r="M153" s="16"/>
      <c r="N153" s="17"/>
      <c r="O153" s="16">
        <v>0</v>
      </c>
      <c r="P153" s="14">
        <v>0</v>
      </c>
      <c r="Q153" s="15"/>
    </row>
    <row r="154" spans="2:17" x14ac:dyDescent="0.25">
      <c r="B154" s="7" t="s">
        <v>50</v>
      </c>
      <c r="C154" s="10"/>
      <c r="D154" s="11"/>
      <c r="E154" s="10"/>
      <c r="F154" s="8"/>
      <c r="G154" s="8"/>
      <c r="H154" s="10"/>
      <c r="I154" s="11"/>
      <c r="J154" s="10"/>
      <c r="K154" s="8"/>
      <c r="L154" s="8"/>
      <c r="M154" s="10"/>
      <c r="N154" s="11"/>
      <c r="O154" s="10">
        <v>0</v>
      </c>
      <c r="P154" s="8">
        <v>3.1111E-2</v>
      </c>
      <c r="Q154" s="9"/>
    </row>
    <row r="155" spans="2:17" x14ac:dyDescent="0.25">
      <c r="B155" s="18" t="s">
        <v>51</v>
      </c>
      <c r="C155" s="18"/>
      <c r="D155" s="26"/>
      <c r="E155" s="30"/>
      <c r="F155" s="26"/>
      <c r="G155" s="26"/>
      <c r="H155" s="18"/>
      <c r="I155" s="26"/>
      <c r="J155" s="30"/>
      <c r="K155" s="26"/>
      <c r="L155" s="26"/>
      <c r="M155" s="18"/>
      <c r="N155" s="26"/>
      <c r="O155" s="30">
        <v>132</v>
      </c>
      <c r="P155" s="26">
        <v>225</v>
      </c>
      <c r="Q155" s="27"/>
    </row>
    <row r="156" spans="2:17" x14ac:dyDescent="0.25">
      <c r="B156" s="19" t="s">
        <v>95</v>
      </c>
      <c r="C156" s="25"/>
      <c r="D156" s="28"/>
      <c r="E156" s="25"/>
      <c r="F156" s="22"/>
      <c r="G156" s="22"/>
      <c r="H156" s="25"/>
      <c r="I156" s="28"/>
      <c r="J156" s="25"/>
      <c r="K156" s="22"/>
      <c r="L156" s="22"/>
      <c r="M156" s="25"/>
      <c r="N156" s="28"/>
      <c r="O156" s="25">
        <v>1</v>
      </c>
      <c r="P156" s="22">
        <v>1</v>
      </c>
      <c r="Q156" s="23"/>
    </row>
    <row r="157" spans="2:17" x14ac:dyDescent="0.25">
      <c r="B157" s="35" t="s">
        <v>205</v>
      </c>
      <c r="C157" s="35"/>
      <c r="D157" s="36"/>
      <c r="E157" s="35"/>
      <c r="F157" s="36"/>
      <c r="G157" s="36"/>
      <c r="H157" s="35"/>
      <c r="I157" s="36"/>
      <c r="J157" s="35"/>
      <c r="K157" s="36"/>
      <c r="L157" s="36"/>
      <c r="M157" s="35"/>
      <c r="N157" s="36"/>
      <c r="O157" s="35"/>
      <c r="P157" s="36"/>
      <c r="Q157" s="37"/>
    </row>
    <row r="158" spans="2:17" x14ac:dyDescent="0.25">
      <c r="B158" s="13" t="s">
        <v>47</v>
      </c>
      <c r="C158" s="16"/>
      <c r="D158" s="17"/>
      <c r="E158" s="16"/>
      <c r="F158" s="14"/>
      <c r="G158" s="14"/>
      <c r="H158" s="16"/>
      <c r="I158" s="17"/>
      <c r="J158" s="16"/>
      <c r="K158" s="14"/>
      <c r="L158" s="14"/>
      <c r="M158" s="16"/>
      <c r="N158" s="17"/>
      <c r="O158" s="16">
        <v>0.68939399999999995</v>
      </c>
      <c r="P158" s="14">
        <v>0.40444400000000003</v>
      </c>
      <c r="Q158" s="15"/>
    </row>
    <row r="159" spans="2:17" x14ac:dyDescent="0.25">
      <c r="B159" s="7" t="s">
        <v>48</v>
      </c>
      <c r="C159" s="10"/>
      <c r="D159" s="11"/>
      <c r="E159" s="10"/>
      <c r="F159" s="8"/>
      <c r="G159" s="8"/>
      <c r="H159" s="10"/>
      <c r="I159" s="11"/>
      <c r="J159" s="10"/>
      <c r="K159" s="8"/>
      <c r="L159" s="8"/>
      <c r="M159" s="10"/>
      <c r="N159" s="11"/>
      <c r="O159" s="10">
        <v>0.28030300000000002</v>
      </c>
      <c r="P159" s="8">
        <v>0.56444399999999995</v>
      </c>
      <c r="Q159" s="9"/>
    </row>
    <row r="160" spans="2:17" x14ac:dyDescent="0.25">
      <c r="B160" s="13" t="s">
        <v>49</v>
      </c>
      <c r="C160" s="16"/>
      <c r="D160" s="17"/>
      <c r="E160" s="16"/>
      <c r="F160" s="14"/>
      <c r="G160" s="14"/>
      <c r="H160" s="16"/>
      <c r="I160" s="17"/>
      <c r="J160" s="16"/>
      <c r="K160" s="14"/>
      <c r="L160" s="14"/>
      <c r="M160" s="16"/>
      <c r="N160" s="17"/>
      <c r="O160" s="16">
        <v>0</v>
      </c>
      <c r="P160" s="14">
        <v>0</v>
      </c>
      <c r="Q160" s="15"/>
    </row>
    <row r="161" spans="2:17" x14ac:dyDescent="0.25">
      <c r="B161" s="7" t="s">
        <v>50</v>
      </c>
      <c r="C161" s="10"/>
      <c r="D161" s="11"/>
      <c r="E161" s="10"/>
      <c r="F161" s="8"/>
      <c r="G161" s="8"/>
      <c r="H161" s="10"/>
      <c r="I161" s="11"/>
      <c r="J161" s="10"/>
      <c r="K161" s="8"/>
      <c r="L161" s="8"/>
      <c r="M161" s="10"/>
      <c r="N161" s="11"/>
      <c r="O161" s="10">
        <v>3.0303E-2</v>
      </c>
      <c r="P161" s="8">
        <v>3.1111E-2</v>
      </c>
      <c r="Q161" s="9"/>
    </row>
    <row r="162" spans="2:17" x14ac:dyDescent="0.25">
      <c r="B162" s="18" t="s">
        <v>51</v>
      </c>
      <c r="C162" s="18"/>
      <c r="D162" s="26"/>
      <c r="E162" s="30"/>
      <c r="F162" s="26"/>
      <c r="G162" s="26"/>
      <c r="H162" s="18"/>
      <c r="I162" s="26"/>
      <c r="J162" s="30"/>
      <c r="K162" s="26"/>
      <c r="L162" s="26"/>
      <c r="M162" s="18"/>
      <c r="N162" s="26"/>
      <c r="O162" s="30">
        <v>132</v>
      </c>
      <c r="P162" s="26">
        <v>225</v>
      </c>
      <c r="Q162" s="27"/>
    </row>
    <row r="163" spans="2:17" x14ac:dyDescent="0.25">
      <c r="B163" s="19" t="s">
        <v>95</v>
      </c>
      <c r="C163" s="25"/>
      <c r="D163" s="28"/>
      <c r="E163" s="25"/>
      <c r="F163" s="22"/>
      <c r="G163" s="22"/>
      <c r="H163" s="25"/>
      <c r="I163" s="28"/>
      <c r="J163" s="25"/>
      <c r="K163" s="22"/>
      <c r="L163" s="22"/>
      <c r="M163" s="25"/>
      <c r="N163" s="28"/>
      <c r="O163" s="25">
        <v>1</v>
      </c>
      <c r="P163" s="22">
        <v>1</v>
      </c>
      <c r="Q163" s="23"/>
    </row>
    <row r="164" spans="2:17" x14ac:dyDescent="0.25">
      <c r="B164" s="35" t="s">
        <v>70</v>
      </c>
      <c r="C164" s="35"/>
      <c r="D164" s="36"/>
      <c r="E164" s="35"/>
      <c r="F164" s="36"/>
      <c r="G164" s="36"/>
      <c r="H164" s="35"/>
      <c r="I164" s="36"/>
      <c r="J164" s="35"/>
      <c r="K164" s="36"/>
      <c r="L164" s="36"/>
      <c r="M164" s="35"/>
      <c r="N164" s="36"/>
      <c r="O164" s="35"/>
      <c r="P164" s="36"/>
      <c r="Q164" s="37"/>
    </row>
    <row r="165" spans="2:17" x14ac:dyDescent="0.25">
      <c r="B165" s="44" t="s">
        <v>71</v>
      </c>
      <c r="C165" s="44"/>
      <c r="D165" s="45"/>
      <c r="E165" s="44"/>
      <c r="F165" s="45"/>
      <c r="G165" s="45"/>
      <c r="H165" s="44"/>
      <c r="I165" s="45"/>
      <c r="J165" s="44"/>
      <c r="K165" s="45"/>
      <c r="L165" s="45"/>
      <c r="M165" s="44"/>
      <c r="N165" s="45"/>
      <c r="O165" s="44"/>
      <c r="P165" s="45"/>
      <c r="Q165" s="46"/>
    </row>
    <row r="166" spans="2:17" ht="0" hidden="1" customHeight="1" x14ac:dyDescent="0.25"/>
    <row r="167" spans="2:17" ht="0.95" customHeight="1" x14ac:dyDescent="0.25"/>
    <row r="168" spans="2:17" ht="0.95" customHeight="1" x14ac:dyDescent="0.25"/>
  </sheetData>
  <mergeCells count="27">
    <mergeCell ref="C5:Q5"/>
    <mergeCell ref="C6:G6"/>
    <mergeCell ref="H6:L6"/>
    <mergeCell ref="M6:Q6"/>
    <mergeCell ref="O7:Q7"/>
    <mergeCell ref="B9:Q9"/>
    <mergeCell ref="B16:Q16"/>
    <mergeCell ref="C7:D7"/>
    <mergeCell ref="E7:G7"/>
    <mergeCell ref="H7:I7"/>
    <mergeCell ref="J7:L7"/>
    <mergeCell ref="M7:N7"/>
    <mergeCell ref="B30:Q30"/>
    <mergeCell ref="B44:Q44"/>
    <mergeCell ref="B58:Q58"/>
    <mergeCell ref="B72:Q72"/>
    <mergeCell ref="B86:Q86"/>
    <mergeCell ref="B100:Q100"/>
    <mergeCell ref="B107:Q107"/>
    <mergeCell ref="B114:Q114"/>
    <mergeCell ref="B121:Q121"/>
    <mergeCell ref="B129:Q129"/>
    <mergeCell ref="B165:Q165"/>
    <mergeCell ref="B136:Q136"/>
    <mergeCell ref="B150:Q150"/>
    <mergeCell ref="B157:Q157"/>
    <mergeCell ref="B164:Q164"/>
  </mergeCells>
  <pageMargins left="0.39" right="0.39" top="0.79" bottom="0.79" header="0.31" footer="0.31"/>
  <pageSetup paperSize="9" orientation="landscape"/>
  <headerFooter>
    <oddHeader>&amp;L&amp;CSOI&amp;Rsv</oddHeader>
    <oddFooter>&amp;R12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97"/>
  <sheetViews>
    <sheetView workbookViewId="0">
      <pane xSplit="2" ySplit="8" topLeftCell="C171" activePane="bottomRight" state="frozen"/>
      <selection activeCell="B36" sqref="B36:AP36"/>
      <selection pane="topRight" activeCell="B36" sqref="B36:AP36"/>
      <selection pane="bottomLeft" activeCell="B36" sqref="B36:AP36"/>
      <selection pane="bottomRight" activeCell="J24" sqref="J24"/>
    </sheetView>
  </sheetViews>
  <sheetFormatPr defaultRowHeight="15" x14ac:dyDescent="0.25"/>
  <cols>
    <col min="1" max="1" width="0" hidden="1" customWidth="1"/>
    <col min="2" max="2" width="44.28515625" customWidth="1"/>
    <col min="3" max="14" width="5.7109375" customWidth="1"/>
    <col min="15" max="15" width="7.42578125" customWidth="1"/>
    <col min="16" max="17" width="5.7109375" customWidth="1"/>
    <col min="18" max="18" width="0" hidden="1" customWidth="1"/>
  </cols>
  <sheetData>
    <row r="1" spans="2:17" ht="0" hidden="1" customHeight="1" x14ac:dyDescent="0.25"/>
    <row r="2" spans="2:17" ht="31.15" customHeight="1" x14ac:dyDescent="0.25"/>
    <row r="3" spans="2:17" ht="51" customHeight="1" x14ac:dyDescent="0.25"/>
    <row r="4" spans="2:17" ht="0" hidden="1" customHeight="1" x14ac:dyDescent="0.25"/>
    <row r="5" spans="2:17" x14ac:dyDescent="0.25">
      <c r="B5" s="2"/>
      <c r="C5" s="40"/>
      <c r="D5" s="41"/>
      <c r="E5" s="40"/>
      <c r="F5" s="41"/>
      <c r="G5" s="41"/>
      <c r="H5" s="40"/>
      <c r="I5" s="41"/>
      <c r="J5" s="40"/>
      <c r="K5" s="41"/>
      <c r="L5" s="41"/>
      <c r="M5" s="40"/>
      <c r="N5" s="41"/>
      <c r="O5" s="40"/>
      <c r="P5" s="41"/>
      <c r="Q5" s="42"/>
    </row>
    <row r="6" spans="2:17" x14ac:dyDescent="0.25">
      <c r="B6" s="1"/>
      <c r="C6" s="38" t="s">
        <v>36</v>
      </c>
      <c r="D6" s="39"/>
      <c r="E6" s="38"/>
      <c r="F6" s="39"/>
      <c r="G6" s="39"/>
      <c r="H6" s="38" t="s">
        <v>37</v>
      </c>
      <c r="I6" s="39"/>
      <c r="J6" s="38"/>
      <c r="K6" s="39"/>
      <c r="L6" s="39"/>
      <c r="M6" s="38" t="s">
        <v>38</v>
      </c>
      <c r="N6" s="39"/>
      <c r="O6" s="38"/>
      <c r="P6" s="39"/>
      <c r="Q6" s="43"/>
    </row>
    <row r="7" spans="2:17" ht="15" customHeight="1" x14ac:dyDescent="0.25">
      <c r="B7" s="1"/>
      <c r="C7" s="38" t="s">
        <v>39</v>
      </c>
      <c r="D7" s="39"/>
      <c r="E7" s="38" t="s">
        <v>40</v>
      </c>
      <c r="F7" s="39"/>
      <c r="G7" s="39"/>
      <c r="H7" s="38" t="s">
        <v>39</v>
      </c>
      <c r="I7" s="39"/>
      <c r="J7" s="38" t="s">
        <v>40</v>
      </c>
      <c r="K7" s="39"/>
      <c r="L7" s="39"/>
      <c r="M7" s="38" t="s">
        <v>39</v>
      </c>
      <c r="N7" s="39"/>
      <c r="O7" s="38" t="s">
        <v>40</v>
      </c>
      <c r="P7" s="39"/>
      <c r="Q7" s="43"/>
    </row>
    <row r="8" spans="2:17" ht="75" x14ac:dyDescent="0.25">
      <c r="B8" s="5"/>
      <c r="C8" s="5" t="s">
        <v>41</v>
      </c>
      <c r="D8" s="3" t="s">
        <v>42</v>
      </c>
      <c r="E8" s="5" t="s">
        <v>43</v>
      </c>
      <c r="F8" s="3" t="s">
        <v>44</v>
      </c>
      <c r="G8" s="3" t="s">
        <v>45</v>
      </c>
      <c r="H8" s="5" t="s">
        <v>41</v>
      </c>
      <c r="I8" s="3" t="s">
        <v>42</v>
      </c>
      <c r="J8" s="5" t="s">
        <v>43</v>
      </c>
      <c r="K8" s="3" t="s">
        <v>44</v>
      </c>
      <c r="L8" s="3" t="s">
        <v>45</v>
      </c>
      <c r="M8" s="5" t="s">
        <v>41</v>
      </c>
      <c r="N8" s="3" t="s">
        <v>42</v>
      </c>
      <c r="O8" s="5" t="s">
        <v>43</v>
      </c>
      <c r="P8" s="3" t="s">
        <v>44</v>
      </c>
      <c r="Q8" s="4" t="s">
        <v>45</v>
      </c>
    </row>
    <row r="9" spans="2:17" x14ac:dyDescent="0.25">
      <c r="B9" s="35" t="s">
        <v>46</v>
      </c>
      <c r="C9" s="35"/>
      <c r="D9" s="36"/>
      <c r="E9" s="35"/>
      <c r="F9" s="36"/>
      <c r="G9" s="36"/>
      <c r="H9" s="35"/>
      <c r="I9" s="36"/>
      <c r="J9" s="35"/>
      <c r="K9" s="36"/>
      <c r="L9" s="36"/>
      <c r="M9" s="35"/>
      <c r="N9" s="36"/>
      <c r="O9" s="35"/>
      <c r="P9" s="36"/>
      <c r="Q9" s="37"/>
    </row>
    <row r="10" spans="2:17" x14ac:dyDescent="0.25">
      <c r="B10" s="13" t="s">
        <v>47</v>
      </c>
      <c r="C10" s="16">
        <v>5.731E-3</v>
      </c>
      <c r="D10" s="17">
        <v>2</v>
      </c>
      <c r="E10" s="16">
        <v>0</v>
      </c>
      <c r="F10" s="14">
        <v>6.3290000000000004E-3</v>
      </c>
      <c r="G10" s="14">
        <v>9.6150000000000003E-3</v>
      </c>
      <c r="H10" s="16">
        <v>2.2420000000000001E-3</v>
      </c>
      <c r="I10" s="17">
        <v>1</v>
      </c>
      <c r="J10" s="16">
        <v>8.2640000000000005E-3</v>
      </c>
      <c r="K10" s="14">
        <v>0</v>
      </c>
      <c r="L10" s="14">
        <v>0</v>
      </c>
      <c r="M10" s="16">
        <v>0</v>
      </c>
      <c r="N10" s="17">
        <v>0</v>
      </c>
      <c r="O10" s="16">
        <v>0</v>
      </c>
      <c r="P10" s="14">
        <v>0</v>
      </c>
      <c r="Q10" s="15">
        <v>0</v>
      </c>
    </row>
    <row r="11" spans="2:17" x14ac:dyDescent="0.25">
      <c r="B11" s="7" t="s">
        <v>48</v>
      </c>
      <c r="C11" s="10">
        <v>0.99140399999999995</v>
      </c>
      <c r="D11" s="11">
        <v>346</v>
      </c>
      <c r="E11" s="10">
        <v>0.988506</v>
      </c>
      <c r="F11" s="8">
        <v>0.99367099999999997</v>
      </c>
      <c r="G11" s="8">
        <v>0.99038499999999996</v>
      </c>
      <c r="H11" s="10">
        <v>0.99775800000000003</v>
      </c>
      <c r="I11" s="11">
        <v>445</v>
      </c>
      <c r="J11" s="10">
        <v>0.99173599999999995</v>
      </c>
      <c r="K11" s="8">
        <v>1</v>
      </c>
      <c r="L11" s="8">
        <v>1</v>
      </c>
      <c r="M11" s="10">
        <v>1</v>
      </c>
      <c r="N11" s="11">
        <v>477</v>
      </c>
      <c r="O11" s="10">
        <v>1</v>
      </c>
      <c r="P11" s="8">
        <v>1</v>
      </c>
      <c r="Q11" s="9">
        <v>1</v>
      </c>
    </row>
    <row r="12" spans="2:17" x14ac:dyDescent="0.25">
      <c r="B12" s="13" t="s">
        <v>49</v>
      </c>
      <c r="C12" s="16">
        <v>2.8649999999999999E-3</v>
      </c>
      <c r="D12" s="17">
        <v>1</v>
      </c>
      <c r="E12" s="16">
        <v>1.1494000000000001E-2</v>
      </c>
      <c r="F12" s="14">
        <v>0</v>
      </c>
      <c r="G12" s="14">
        <v>0</v>
      </c>
      <c r="H12" s="16">
        <v>0</v>
      </c>
      <c r="I12" s="17">
        <v>0</v>
      </c>
      <c r="J12" s="16">
        <v>0</v>
      </c>
      <c r="K12" s="14">
        <v>0</v>
      </c>
      <c r="L12" s="14">
        <v>0</v>
      </c>
      <c r="M12" s="16">
        <v>0</v>
      </c>
      <c r="N12" s="17">
        <v>0</v>
      </c>
      <c r="O12" s="16">
        <v>0</v>
      </c>
      <c r="P12" s="14">
        <v>0</v>
      </c>
      <c r="Q12" s="15">
        <v>0</v>
      </c>
    </row>
    <row r="13" spans="2:17" x14ac:dyDescent="0.25">
      <c r="B13" s="7" t="s">
        <v>50</v>
      </c>
      <c r="C13" s="10">
        <v>0</v>
      </c>
      <c r="D13" s="11">
        <v>0</v>
      </c>
      <c r="E13" s="10">
        <v>0</v>
      </c>
      <c r="F13" s="8">
        <v>0</v>
      </c>
      <c r="G13" s="8">
        <v>0</v>
      </c>
      <c r="H13" s="10">
        <v>0</v>
      </c>
      <c r="I13" s="11">
        <v>0</v>
      </c>
      <c r="J13" s="10">
        <v>0</v>
      </c>
      <c r="K13" s="8">
        <v>0</v>
      </c>
      <c r="L13" s="8">
        <v>0</v>
      </c>
      <c r="M13" s="10">
        <v>0</v>
      </c>
      <c r="N13" s="11">
        <v>0</v>
      </c>
      <c r="O13" s="10">
        <v>0</v>
      </c>
      <c r="P13" s="8">
        <v>0</v>
      </c>
      <c r="Q13" s="9">
        <v>0</v>
      </c>
    </row>
    <row r="14" spans="2:17" x14ac:dyDescent="0.25">
      <c r="B14" s="18" t="s">
        <v>51</v>
      </c>
      <c r="C14" s="18"/>
      <c r="D14" s="26">
        <v>349</v>
      </c>
      <c r="E14" s="30">
        <v>87</v>
      </c>
      <c r="F14" s="26">
        <v>158</v>
      </c>
      <c r="G14" s="26">
        <v>104</v>
      </c>
      <c r="H14" s="18"/>
      <c r="I14" s="26">
        <v>446</v>
      </c>
      <c r="J14" s="30">
        <v>121</v>
      </c>
      <c r="K14" s="26">
        <v>256</v>
      </c>
      <c r="L14" s="26">
        <v>69</v>
      </c>
      <c r="M14" s="18"/>
      <c r="N14" s="26">
        <v>477</v>
      </c>
      <c r="O14" s="30">
        <v>132</v>
      </c>
      <c r="P14" s="26">
        <v>225</v>
      </c>
      <c r="Q14" s="27">
        <v>120</v>
      </c>
    </row>
    <row r="15" spans="2:17" x14ac:dyDescent="0.25">
      <c r="B15" s="19" t="s">
        <v>52</v>
      </c>
      <c r="C15" s="19"/>
      <c r="D15" s="28">
        <v>349</v>
      </c>
      <c r="E15" s="31">
        <v>87</v>
      </c>
      <c r="F15" s="28">
        <v>158</v>
      </c>
      <c r="G15" s="28">
        <v>104</v>
      </c>
      <c r="H15" s="19"/>
      <c r="I15" s="28">
        <v>446</v>
      </c>
      <c r="J15" s="31">
        <v>121</v>
      </c>
      <c r="K15" s="28">
        <v>256</v>
      </c>
      <c r="L15" s="28">
        <v>69</v>
      </c>
      <c r="M15" s="19"/>
      <c r="N15" s="28">
        <v>477</v>
      </c>
      <c r="O15" s="31">
        <v>132</v>
      </c>
      <c r="P15" s="28">
        <v>225</v>
      </c>
      <c r="Q15" s="29">
        <v>120</v>
      </c>
    </row>
    <row r="16" spans="2:17" x14ac:dyDescent="0.25">
      <c r="B16" s="35" t="s">
        <v>218</v>
      </c>
      <c r="C16" s="35"/>
      <c r="D16" s="36"/>
      <c r="E16" s="35"/>
      <c r="F16" s="36"/>
      <c r="G16" s="36"/>
      <c r="H16" s="35"/>
      <c r="I16" s="36"/>
      <c r="J16" s="35"/>
      <c r="K16" s="36"/>
      <c r="L16" s="36"/>
      <c r="M16" s="35"/>
      <c r="N16" s="36"/>
      <c r="O16" s="35"/>
      <c r="P16" s="36"/>
      <c r="Q16" s="37"/>
    </row>
    <row r="17" spans="2:17" x14ac:dyDescent="0.25">
      <c r="B17" s="13" t="s">
        <v>54</v>
      </c>
      <c r="C17" s="16">
        <v>0.16905400000000001</v>
      </c>
      <c r="D17" s="17">
        <v>59</v>
      </c>
      <c r="E17" s="16">
        <v>0.494253</v>
      </c>
      <c r="F17" s="14">
        <v>8.8608000000000006E-2</v>
      </c>
      <c r="G17" s="14">
        <v>1.9231000000000002E-2</v>
      </c>
      <c r="H17" s="16">
        <v>0.26233200000000001</v>
      </c>
      <c r="I17" s="17">
        <v>117</v>
      </c>
      <c r="J17" s="16">
        <v>0.61156999999999995</v>
      </c>
      <c r="K17" s="14">
        <v>0.15625</v>
      </c>
      <c r="L17" s="14">
        <v>4.3478000000000003E-2</v>
      </c>
      <c r="M17" s="16">
        <v>0.32075500000000001</v>
      </c>
      <c r="N17" s="17">
        <v>153</v>
      </c>
      <c r="O17" s="16">
        <v>0.69696999999999998</v>
      </c>
      <c r="P17" s="14">
        <v>0.248889</v>
      </c>
      <c r="Q17" s="15">
        <v>4.1667000000000003E-2</v>
      </c>
    </row>
    <row r="18" spans="2:17" x14ac:dyDescent="0.25">
      <c r="B18" s="7" t="s">
        <v>55</v>
      </c>
      <c r="C18" s="10">
        <v>2.5787999999999998E-2</v>
      </c>
      <c r="D18" s="11">
        <v>9</v>
      </c>
      <c r="E18" s="10">
        <v>4.5976999999999997E-2</v>
      </c>
      <c r="F18" s="8">
        <v>2.5316000000000002E-2</v>
      </c>
      <c r="G18" s="8">
        <v>9.6150000000000003E-3</v>
      </c>
      <c r="H18" s="10">
        <v>5.3811999999999999E-2</v>
      </c>
      <c r="I18" s="11">
        <v>24</v>
      </c>
      <c r="J18" s="10">
        <v>4.1321999999999998E-2</v>
      </c>
      <c r="K18" s="8">
        <v>7.0313000000000001E-2</v>
      </c>
      <c r="L18" s="8">
        <v>1.4493000000000001E-2</v>
      </c>
      <c r="M18" s="10">
        <v>5.2410999999999999E-2</v>
      </c>
      <c r="N18" s="11">
        <v>25</v>
      </c>
      <c r="O18" s="10">
        <v>7.5758000000000006E-2</v>
      </c>
      <c r="P18" s="8">
        <v>5.3332999999999998E-2</v>
      </c>
      <c r="Q18" s="9">
        <v>2.5000000000000001E-2</v>
      </c>
    </row>
    <row r="19" spans="2:17" x14ac:dyDescent="0.25">
      <c r="B19" s="13" t="s">
        <v>56</v>
      </c>
      <c r="C19" s="16">
        <v>7.1633000000000002E-2</v>
      </c>
      <c r="D19" s="17">
        <v>25</v>
      </c>
      <c r="E19" s="16">
        <v>0.114943</v>
      </c>
      <c r="F19" s="14">
        <v>7.5949000000000003E-2</v>
      </c>
      <c r="G19" s="14">
        <v>2.8846E-2</v>
      </c>
      <c r="H19" s="16">
        <v>7.3991000000000001E-2</v>
      </c>
      <c r="I19" s="17">
        <v>33</v>
      </c>
      <c r="J19" s="16">
        <v>9.0909000000000004E-2</v>
      </c>
      <c r="K19" s="14">
        <v>7.8125E-2</v>
      </c>
      <c r="L19" s="14">
        <v>2.8986000000000001E-2</v>
      </c>
      <c r="M19" s="16">
        <v>7.9665E-2</v>
      </c>
      <c r="N19" s="17">
        <v>38</v>
      </c>
      <c r="O19" s="16">
        <v>6.8182000000000006E-2</v>
      </c>
      <c r="P19" s="14">
        <v>0.11555600000000001</v>
      </c>
      <c r="Q19" s="15">
        <v>2.5000000000000001E-2</v>
      </c>
    </row>
    <row r="20" spans="2:17" x14ac:dyDescent="0.25">
      <c r="B20" s="7" t="s">
        <v>57</v>
      </c>
      <c r="C20" s="10">
        <v>0.15759300000000001</v>
      </c>
      <c r="D20" s="11">
        <v>55</v>
      </c>
      <c r="E20" s="10">
        <v>0.114943</v>
      </c>
      <c r="F20" s="8">
        <v>0.20253199999999999</v>
      </c>
      <c r="G20" s="8">
        <v>0.125</v>
      </c>
      <c r="H20" s="10">
        <v>0.170404</v>
      </c>
      <c r="I20" s="11">
        <v>76</v>
      </c>
      <c r="J20" s="10">
        <v>8.2644999999999996E-2</v>
      </c>
      <c r="K20" s="8">
        <v>0.21484400000000001</v>
      </c>
      <c r="L20" s="8">
        <v>0.15942000000000001</v>
      </c>
      <c r="M20" s="10">
        <v>0.17400399999999999</v>
      </c>
      <c r="N20" s="11">
        <v>83</v>
      </c>
      <c r="O20" s="10">
        <v>7.5758000000000006E-2</v>
      </c>
      <c r="P20" s="8">
        <v>0.23555599999999999</v>
      </c>
      <c r="Q20" s="9">
        <v>0.16666700000000001</v>
      </c>
    </row>
    <row r="21" spans="2:17" x14ac:dyDescent="0.25">
      <c r="B21" s="13" t="s">
        <v>58</v>
      </c>
      <c r="C21" s="16">
        <v>0.30945600000000001</v>
      </c>
      <c r="D21" s="17">
        <v>108</v>
      </c>
      <c r="E21" s="16">
        <v>0.12643699999999999</v>
      </c>
      <c r="F21" s="14">
        <v>0.34810099999999999</v>
      </c>
      <c r="G21" s="14">
        <v>0.40384599999999998</v>
      </c>
      <c r="H21" s="16">
        <v>0.27354299999999998</v>
      </c>
      <c r="I21" s="17">
        <v>122</v>
      </c>
      <c r="J21" s="16">
        <v>9.0909000000000004E-2</v>
      </c>
      <c r="K21" s="14">
        <v>0.34375</v>
      </c>
      <c r="L21" s="14">
        <v>0.33333299999999999</v>
      </c>
      <c r="M21" s="16">
        <v>0.23270399999999999</v>
      </c>
      <c r="N21" s="17">
        <v>111</v>
      </c>
      <c r="O21" s="16">
        <v>6.8182000000000006E-2</v>
      </c>
      <c r="P21" s="14">
        <v>0.24444399999999999</v>
      </c>
      <c r="Q21" s="15">
        <v>0.39166699999999999</v>
      </c>
    </row>
    <row r="22" spans="2:17" x14ac:dyDescent="0.25">
      <c r="B22" s="7" t="s">
        <v>59</v>
      </c>
      <c r="C22" s="10">
        <v>0.25788</v>
      </c>
      <c r="D22" s="11">
        <v>90</v>
      </c>
      <c r="E22" s="10">
        <v>9.1953999999999994E-2</v>
      </c>
      <c r="F22" s="8">
        <v>0.25316499999999997</v>
      </c>
      <c r="G22" s="8">
        <v>0.40384599999999998</v>
      </c>
      <c r="H22" s="10">
        <v>0.16367699999999999</v>
      </c>
      <c r="I22" s="11">
        <v>73</v>
      </c>
      <c r="J22" s="10">
        <v>7.4380000000000002E-2</v>
      </c>
      <c r="K22" s="8">
        <v>0.13671900000000001</v>
      </c>
      <c r="L22" s="8">
        <v>0.42029</v>
      </c>
      <c r="M22" s="10">
        <v>0.140461</v>
      </c>
      <c r="N22" s="11">
        <v>67</v>
      </c>
      <c r="O22" s="10">
        <v>1.5152000000000001E-2</v>
      </c>
      <c r="P22" s="8">
        <v>0.10222199999999999</v>
      </c>
      <c r="Q22" s="9">
        <v>0.35</v>
      </c>
    </row>
    <row r="23" spans="2:17" x14ac:dyDescent="0.25">
      <c r="B23" s="13" t="s">
        <v>49</v>
      </c>
      <c r="C23" s="16">
        <v>0</v>
      </c>
      <c r="D23" s="17">
        <v>0</v>
      </c>
      <c r="E23" s="16">
        <v>0</v>
      </c>
      <c r="F23" s="14">
        <v>0</v>
      </c>
      <c r="G23" s="14">
        <v>0</v>
      </c>
      <c r="H23" s="16">
        <v>0</v>
      </c>
      <c r="I23" s="17">
        <v>0</v>
      </c>
      <c r="J23" s="16">
        <v>0</v>
      </c>
      <c r="K23" s="14">
        <v>0</v>
      </c>
      <c r="L23" s="14">
        <v>0</v>
      </c>
      <c r="M23" s="16">
        <v>0</v>
      </c>
      <c r="N23" s="17">
        <v>0</v>
      </c>
      <c r="O23" s="16">
        <v>0</v>
      </c>
      <c r="P23" s="14">
        <v>0</v>
      </c>
      <c r="Q23" s="15">
        <v>0</v>
      </c>
    </row>
    <row r="24" spans="2:17" x14ac:dyDescent="0.25">
      <c r="B24" s="7" t="s">
        <v>50</v>
      </c>
      <c r="C24" s="10">
        <v>8.5959999999999995E-3</v>
      </c>
      <c r="D24" s="11">
        <v>3</v>
      </c>
      <c r="E24" s="10">
        <v>1.1494000000000001E-2</v>
      </c>
      <c r="F24" s="8">
        <v>6.3290000000000004E-3</v>
      </c>
      <c r="G24" s="8">
        <v>9.6150000000000003E-3</v>
      </c>
      <c r="H24" s="10">
        <v>2.2420000000000001E-3</v>
      </c>
      <c r="I24" s="11">
        <v>1</v>
      </c>
      <c r="J24" s="10">
        <v>8.2640000000000005E-3</v>
      </c>
      <c r="K24" s="8">
        <v>0</v>
      </c>
      <c r="L24" s="8">
        <v>0</v>
      </c>
      <c r="M24" s="10">
        <v>0</v>
      </c>
      <c r="N24" s="11">
        <v>0</v>
      </c>
      <c r="O24" s="10">
        <v>0</v>
      </c>
      <c r="P24" s="8">
        <v>0</v>
      </c>
      <c r="Q24" s="9">
        <v>0</v>
      </c>
    </row>
    <row r="25" spans="2:17" x14ac:dyDescent="0.25">
      <c r="B25" s="18" t="s">
        <v>51</v>
      </c>
      <c r="C25" s="18"/>
      <c r="D25" s="26">
        <v>349</v>
      </c>
      <c r="E25" s="30">
        <v>87</v>
      </c>
      <c r="F25" s="26">
        <v>158</v>
      </c>
      <c r="G25" s="26">
        <v>104</v>
      </c>
      <c r="H25" s="18"/>
      <c r="I25" s="26">
        <v>446</v>
      </c>
      <c r="J25" s="30">
        <v>121</v>
      </c>
      <c r="K25" s="26">
        <v>256</v>
      </c>
      <c r="L25" s="26">
        <v>69</v>
      </c>
      <c r="M25" s="18"/>
      <c r="N25" s="26">
        <v>477</v>
      </c>
      <c r="O25" s="30">
        <v>132</v>
      </c>
      <c r="P25" s="26">
        <v>225</v>
      </c>
      <c r="Q25" s="27">
        <v>120</v>
      </c>
    </row>
    <row r="26" spans="2:17" x14ac:dyDescent="0.25">
      <c r="B26" s="18" t="s">
        <v>52</v>
      </c>
      <c r="C26" s="18"/>
      <c r="D26" s="26">
        <v>349</v>
      </c>
      <c r="E26" s="30">
        <v>87</v>
      </c>
      <c r="F26" s="26">
        <v>158</v>
      </c>
      <c r="G26" s="26">
        <v>104</v>
      </c>
      <c r="H26" s="18"/>
      <c r="I26" s="26">
        <v>446</v>
      </c>
      <c r="J26" s="30">
        <v>121</v>
      </c>
      <c r="K26" s="26">
        <v>256</v>
      </c>
      <c r="L26" s="26">
        <v>69</v>
      </c>
      <c r="M26" s="18"/>
      <c r="N26" s="26">
        <v>477</v>
      </c>
      <c r="O26" s="30">
        <v>132</v>
      </c>
      <c r="P26" s="26">
        <v>225</v>
      </c>
      <c r="Q26" s="27">
        <v>120</v>
      </c>
    </row>
    <row r="27" spans="2:17" x14ac:dyDescent="0.25">
      <c r="B27" s="18" t="s">
        <v>58</v>
      </c>
      <c r="C27" s="24">
        <f>C21+C22</f>
        <v>0.56733600000000006</v>
      </c>
      <c r="D27" s="26">
        <f>D22+D21</f>
        <v>198</v>
      </c>
      <c r="E27" s="32">
        <f>E22+E21</f>
        <v>0.218391</v>
      </c>
      <c r="F27" s="32">
        <f>F22+F21</f>
        <v>0.60126599999999997</v>
      </c>
      <c r="G27" s="32">
        <f>G22+G21</f>
        <v>0.80769199999999997</v>
      </c>
      <c r="H27" s="24">
        <f>H21+H22</f>
        <v>0.43721999999999994</v>
      </c>
      <c r="I27" s="26">
        <f>I22+I21</f>
        <v>195</v>
      </c>
      <c r="J27" s="32">
        <f>J22+J21</f>
        <v>0.16528900000000002</v>
      </c>
      <c r="K27" s="32">
        <f>K22+K21</f>
        <v>0.48046900000000003</v>
      </c>
      <c r="L27" s="32">
        <f>L22+L21</f>
        <v>0.75362299999999993</v>
      </c>
      <c r="M27" s="24">
        <f>M21+M22</f>
        <v>0.37316499999999997</v>
      </c>
      <c r="N27" s="26">
        <f>N22+N21</f>
        <v>178</v>
      </c>
      <c r="O27" s="32">
        <f>O22+O21</f>
        <v>8.3334000000000005E-2</v>
      </c>
      <c r="P27" s="32">
        <f>P22+P21</f>
        <v>0.34666599999999997</v>
      </c>
      <c r="Q27" s="32">
        <f>Q22+Q21</f>
        <v>0.74166699999999997</v>
      </c>
    </row>
    <row r="28" spans="2:17" x14ac:dyDescent="0.25">
      <c r="B28" s="18" t="s">
        <v>130</v>
      </c>
      <c r="C28" s="24">
        <f t="shared" ref="C28:Q28" si="0">C22+C21+C20</f>
        <v>0.72492900000000005</v>
      </c>
      <c r="D28" s="26">
        <f t="shared" si="0"/>
        <v>253</v>
      </c>
      <c r="E28" s="32">
        <f t="shared" si="0"/>
        <v>0.33333400000000002</v>
      </c>
      <c r="F28" s="32">
        <f t="shared" si="0"/>
        <v>0.80379800000000001</v>
      </c>
      <c r="G28" s="32">
        <f t="shared" si="0"/>
        <v>0.93269199999999997</v>
      </c>
      <c r="H28" s="24">
        <f t="shared" si="0"/>
        <v>0.60762399999999994</v>
      </c>
      <c r="I28" s="26">
        <f t="shared" si="0"/>
        <v>271</v>
      </c>
      <c r="J28" s="32">
        <f t="shared" si="0"/>
        <v>0.24793400000000002</v>
      </c>
      <c r="K28" s="32">
        <f t="shared" si="0"/>
        <v>0.69531300000000007</v>
      </c>
      <c r="L28" s="32">
        <f t="shared" si="0"/>
        <v>0.91304299999999994</v>
      </c>
      <c r="M28" s="24">
        <f t="shared" si="0"/>
        <v>0.54716900000000002</v>
      </c>
      <c r="N28" s="26">
        <f t="shared" si="0"/>
        <v>261</v>
      </c>
      <c r="O28" s="32">
        <f t="shared" si="0"/>
        <v>0.15909200000000001</v>
      </c>
      <c r="P28" s="32">
        <f t="shared" si="0"/>
        <v>0.58222200000000002</v>
      </c>
      <c r="Q28" s="32">
        <f t="shared" si="0"/>
        <v>0.90833399999999997</v>
      </c>
    </row>
    <row r="29" spans="2:17" x14ac:dyDescent="0.25">
      <c r="B29" s="19" t="s">
        <v>60</v>
      </c>
      <c r="C29" s="25">
        <v>0.82235000000000003</v>
      </c>
      <c r="D29" s="28">
        <v>287</v>
      </c>
      <c r="E29" s="25">
        <v>0.494253</v>
      </c>
      <c r="F29" s="22">
        <v>0.90506299999999995</v>
      </c>
      <c r="G29" s="22">
        <v>0.97115399999999996</v>
      </c>
      <c r="H29" s="25">
        <v>0.73542600000000002</v>
      </c>
      <c r="I29" s="28">
        <v>328</v>
      </c>
      <c r="J29" s="25">
        <v>0.38016499999999998</v>
      </c>
      <c r="K29" s="22">
        <v>0.84375</v>
      </c>
      <c r="L29" s="22">
        <v>0.95652199999999998</v>
      </c>
      <c r="M29" s="25">
        <v>0.67924499999999999</v>
      </c>
      <c r="N29" s="28">
        <v>324</v>
      </c>
      <c r="O29" s="25">
        <v>0.30303000000000002</v>
      </c>
      <c r="P29" s="22">
        <v>0.75111099999999997</v>
      </c>
      <c r="Q29" s="23">
        <v>0.95833299999999999</v>
      </c>
    </row>
    <row r="30" spans="2:17" x14ac:dyDescent="0.25">
      <c r="B30" s="35" t="s">
        <v>219</v>
      </c>
      <c r="C30" s="35"/>
      <c r="D30" s="36"/>
      <c r="E30" s="35"/>
      <c r="F30" s="36"/>
      <c r="G30" s="36"/>
      <c r="H30" s="35"/>
      <c r="I30" s="36"/>
      <c r="J30" s="35"/>
      <c r="K30" s="36"/>
      <c r="L30" s="36"/>
      <c r="M30" s="35"/>
      <c r="N30" s="36"/>
      <c r="O30" s="35"/>
      <c r="P30" s="36"/>
      <c r="Q30" s="37"/>
    </row>
    <row r="31" spans="2:17" x14ac:dyDescent="0.25">
      <c r="B31" s="13" t="s">
        <v>54</v>
      </c>
      <c r="C31" s="16">
        <v>0.24068800000000001</v>
      </c>
      <c r="D31" s="17">
        <v>84</v>
      </c>
      <c r="E31" s="16">
        <v>0.218391</v>
      </c>
      <c r="F31" s="14">
        <v>0.22151899999999999</v>
      </c>
      <c r="G31" s="14">
        <v>0.288462</v>
      </c>
      <c r="H31" s="16">
        <v>0.168161</v>
      </c>
      <c r="I31" s="17">
        <v>75</v>
      </c>
      <c r="J31" s="16">
        <v>0.18181800000000001</v>
      </c>
      <c r="K31" s="14">
        <v>0.14843799999999999</v>
      </c>
      <c r="L31" s="14">
        <v>0.217391</v>
      </c>
      <c r="M31" s="16">
        <v>0.18029400000000001</v>
      </c>
      <c r="N31" s="17">
        <v>86</v>
      </c>
      <c r="O31" s="16">
        <v>0.242424</v>
      </c>
      <c r="P31" s="14">
        <v>0.13777800000000001</v>
      </c>
      <c r="Q31" s="15">
        <v>0.191667</v>
      </c>
    </row>
    <row r="32" spans="2:17" x14ac:dyDescent="0.25">
      <c r="B32" s="7" t="s">
        <v>55</v>
      </c>
      <c r="C32" s="10">
        <v>1.7191999999999999E-2</v>
      </c>
      <c r="D32" s="11">
        <v>6</v>
      </c>
      <c r="E32" s="10">
        <v>1.1494000000000001E-2</v>
      </c>
      <c r="F32" s="8">
        <v>2.5316000000000002E-2</v>
      </c>
      <c r="G32" s="8">
        <v>9.6150000000000003E-3</v>
      </c>
      <c r="H32" s="10">
        <v>4.4840000000000001E-3</v>
      </c>
      <c r="I32" s="11">
        <v>2</v>
      </c>
      <c r="J32" s="10">
        <v>8.2640000000000005E-3</v>
      </c>
      <c r="K32" s="8">
        <v>0</v>
      </c>
      <c r="L32" s="8">
        <v>1.4493000000000001E-2</v>
      </c>
      <c r="M32" s="10">
        <v>3.5638999999999997E-2</v>
      </c>
      <c r="N32" s="11">
        <v>17</v>
      </c>
      <c r="O32" s="10">
        <v>7.5758000000000006E-2</v>
      </c>
      <c r="P32" s="8">
        <v>2.2221999999999999E-2</v>
      </c>
      <c r="Q32" s="9">
        <v>1.6667000000000001E-2</v>
      </c>
    </row>
    <row r="33" spans="2:17" x14ac:dyDescent="0.25">
      <c r="B33" s="13" t="s">
        <v>56</v>
      </c>
      <c r="C33" s="16">
        <v>3.1518999999999998E-2</v>
      </c>
      <c r="D33" s="17">
        <v>11</v>
      </c>
      <c r="E33" s="16">
        <v>3.4483E-2</v>
      </c>
      <c r="F33" s="14">
        <v>1.8987E-2</v>
      </c>
      <c r="G33" s="14">
        <v>4.8077000000000002E-2</v>
      </c>
      <c r="H33" s="16">
        <v>1.7937000000000002E-2</v>
      </c>
      <c r="I33" s="17">
        <v>8</v>
      </c>
      <c r="J33" s="16">
        <v>8.2640000000000005E-3</v>
      </c>
      <c r="K33" s="14">
        <v>1.9531E-2</v>
      </c>
      <c r="L33" s="14">
        <v>2.8986000000000001E-2</v>
      </c>
      <c r="M33" s="16">
        <v>3.9831999999999999E-2</v>
      </c>
      <c r="N33" s="17">
        <v>19</v>
      </c>
      <c r="O33" s="16">
        <v>4.5455000000000002E-2</v>
      </c>
      <c r="P33" s="14">
        <v>5.3332999999999998E-2</v>
      </c>
      <c r="Q33" s="15">
        <v>8.3330000000000001E-3</v>
      </c>
    </row>
    <row r="34" spans="2:17" x14ac:dyDescent="0.25">
      <c r="B34" s="7" t="s">
        <v>57</v>
      </c>
      <c r="C34" s="10">
        <v>0.11461300000000001</v>
      </c>
      <c r="D34" s="11">
        <v>40</v>
      </c>
      <c r="E34" s="10">
        <v>5.7471000000000001E-2</v>
      </c>
      <c r="F34" s="8">
        <v>0.14557</v>
      </c>
      <c r="G34" s="8">
        <v>0.115385</v>
      </c>
      <c r="H34" s="10">
        <v>0.127803</v>
      </c>
      <c r="I34" s="11">
        <v>57</v>
      </c>
      <c r="J34" s="10">
        <v>0.14876</v>
      </c>
      <c r="K34" s="8">
        <v>0.12109399999999999</v>
      </c>
      <c r="L34" s="8">
        <v>0.115942</v>
      </c>
      <c r="M34" s="10">
        <v>0.155136</v>
      </c>
      <c r="N34" s="11">
        <v>74</v>
      </c>
      <c r="O34" s="10">
        <v>0.25</v>
      </c>
      <c r="P34" s="8">
        <v>0.151111</v>
      </c>
      <c r="Q34" s="9">
        <v>5.8333000000000003E-2</v>
      </c>
    </row>
    <row r="35" spans="2:17" x14ac:dyDescent="0.25">
      <c r="B35" s="13" t="s">
        <v>58</v>
      </c>
      <c r="C35" s="16">
        <v>0.20343800000000001</v>
      </c>
      <c r="D35" s="17">
        <v>71</v>
      </c>
      <c r="E35" s="16">
        <v>0.16092000000000001</v>
      </c>
      <c r="F35" s="14">
        <v>0.19620299999999999</v>
      </c>
      <c r="G35" s="14">
        <v>0.25</v>
      </c>
      <c r="H35" s="16">
        <v>0.41031400000000001</v>
      </c>
      <c r="I35" s="17">
        <v>183</v>
      </c>
      <c r="J35" s="16">
        <v>0.42148799999999997</v>
      </c>
      <c r="K35" s="14">
        <v>0.41406300000000001</v>
      </c>
      <c r="L35" s="14">
        <v>0.37681199999999998</v>
      </c>
      <c r="M35" s="16">
        <v>0.34800799999999998</v>
      </c>
      <c r="N35" s="17">
        <v>166</v>
      </c>
      <c r="O35" s="16">
        <v>0.265152</v>
      </c>
      <c r="P35" s="14">
        <v>0.36444399999999999</v>
      </c>
      <c r="Q35" s="15">
        <v>0.408333</v>
      </c>
    </row>
    <row r="36" spans="2:17" x14ac:dyDescent="0.25">
      <c r="B36" s="7" t="s">
        <v>59</v>
      </c>
      <c r="C36" s="10">
        <v>0.32378200000000001</v>
      </c>
      <c r="D36" s="11">
        <v>113</v>
      </c>
      <c r="E36" s="10">
        <v>0.36781599999999998</v>
      </c>
      <c r="F36" s="8">
        <v>0.34177200000000002</v>
      </c>
      <c r="G36" s="8">
        <v>0.25961499999999998</v>
      </c>
      <c r="H36" s="10">
        <v>0.266816</v>
      </c>
      <c r="I36" s="11">
        <v>119</v>
      </c>
      <c r="J36" s="10">
        <v>0.22314000000000001</v>
      </c>
      <c r="K36" s="8">
        <v>0.29296899999999998</v>
      </c>
      <c r="L36" s="8">
        <v>0.24637700000000001</v>
      </c>
      <c r="M36" s="10">
        <v>0.24109</v>
      </c>
      <c r="N36" s="11">
        <v>115</v>
      </c>
      <c r="O36" s="10">
        <v>0.121212</v>
      </c>
      <c r="P36" s="8">
        <v>0.27111099999999999</v>
      </c>
      <c r="Q36" s="9">
        <v>0.31666699999999998</v>
      </c>
    </row>
    <row r="37" spans="2:17" x14ac:dyDescent="0.25">
      <c r="B37" s="13" t="s">
        <v>49</v>
      </c>
      <c r="C37" s="16">
        <v>2.8649999999999999E-3</v>
      </c>
      <c r="D37" s="17">
        <v>1</v>
      </c>
      <c r="E37" s="16">
        <v>1.1494000000000001E-2</v>
      </c>
      <c r="F37" s="14">
        <v>0</v>
      </c>
      <c r="G37" s="14">
        <v>0</v>
      </c>
      <c r="H37" s="16">
        <v>0</v>
      </c>
      <c r="I37" s="17">
        <v>0</v>
      </c>
      <c r="J37" s="16">
        <v>0</v>
      </c>
      <c r="K37" s="14">
        <v>0</v>
      </c>
      <c r="L37" s="14">
        <v>0</v>
      </c>
      <c r="M37" s="16">
        <v>0</v>
      </c>
      <c r="N37" s="17">
        <v>0</v>
      </c>
      <c r="O37" s="16">
        <v>0</v>
      </c>
      <c r="P37" s="14">
        <v>0</v>
      </c>
      <c r="Q37" s="15">
        <v>0</v>
      </c>
    </row>
    <row r="38" spans="2:17" x14ac:dyDescent="0.25">
      <c r="B38" s="7" t="s">
        <v>50</v>
      </c>
      <c r="C38" s="10">
        <v>6.5903000000000003E-2</v>
      </c>
      <c r="D38" s="11">
        <v>23</v>
      </c>
      <c r="E38" s="10">
        <v>0.137931</v>
      </c>
      <c r="F38" s="8">
        <v>5.0632999999999997E-2</v>
      </c>
      <c r="G38" s="8">
        <v>2.8846E-2</v>
      </c>
      <c r="H38" s="10">
        <v>4.4840000000000001E-3</v>
      </c>
      <c r="I38" s="11">
        <v>2</v>
      </c>
      <c r="J38" s="10">
        <v>8.2640000000000005E-3</v>
      </c>
      <c r="K38" s="8">
        <v>3.9060000000000002E-3</v>
      </c>
      <c r="L38" s="8">
        <v>0</v>
      </c>
      <c r="M38" s="10">
        <v>0</v>
      </c>
      <c r="N38" s="11">
        <v>0</v>
      </c>
      <c r="O38" s="10">
        <v>0</v>
      </c>
      <c r="P38" s="8">
        <v>0</v>
      </c>
      <c r="Q38" s="9">
        <v>0</v>
      </c>
    </row>
    <row r="39" spans="2:17" x14ac:dyDescent="0.25">
      <c r="B39" s="18" t="s">
        <v>51</v>
      </c>
      <c r="C39" s="18"/>
      <c r="D39" s="26">
        <v>349</v>
      </c>
      <c r="E39" s="30">
        <v>87</v>
      </c>
      <c r="F39" s="26">
        <v>158</v>
      </c>
      <c r="G39" s="26">
        <v>104</v>
      </c>
      <c r="H39" s="18"/>
      <c r="I39" s="26">
        <v>446</v>
      </c>
      <c r="J39" s="30">
        <v>121</v>
      </c>
      <c r="K39" s="26">
        <v>256</v>
      </c>
      <c r="L39" s="26">
        <v>69</v>
      </c>
      <c r="M39" s="18"/>
      <c r="N39" s="26">
        <v>477</v>
      </c>
      <c r="O39" s="30">
        <v>132</v>
      </c>
      <c r="P39" s="26">
        <v>225</v>
      </c>
      <c r="Q39" s="27">
        <v>120</v>
      </c>
    </row>
    <row r="40" spans="2:17" x14ac:dyDescent="0.25">
      <c r="B40" s="18" t="s">
        <v>52</v>
      </c>
      <c r="C40" s="18"/>
      <c r="D40" s="26">
        <v>349</v>
      </c>
      <c r="E40" s="30">
        <v>87</v>
      </c>
      <c r="F40" s="26">
        <v>158</v>
      </c>
      <c r="G40" s="26">
        <v>104</v>
      </c>
      <c r="H40" s="18"/>
      <c r="I40" s="26">
        <v>446</v>
      </c>
      <c r="J40" s="30">
        <v>121</v>
      </c>
      <c r="K40" s="26">
        <v>256</v>
      </c>
      <c r="L40" s="26">
        <v>69</v>
      </c>
      <c r="M40" s="18"/>
      <c r="N40" s="26">
        <v>477</v>
      </c>
      <c r="O40" s="30">
        <v>132</v>
      </c>
      <c r="P40" s="26">
        <v>225</v>
      </c>
      <c r="Q40" s="27">
        <v>120</v>
      </c>
    </row>
    <row r="41" spans="2:17" x14ac:dyDescent="0.25">
      <c r="B41" s="18" t="s">
        <v>58</v>
      </c>
      <c r="C41" s="24">
        <f>C35+C36</f>
        <v>0.52722000000000002</v>
      </c>
      <c r="D41" s="26">
        <f>D36+D35</f>
        <v>184</v>
      </c>
      <c r="E41" s="32">
        <f>E36+E35</f>
        <v>0.52873599999999998</v>
      </c>
      <c r="F41" s="32">
        <f>F36+F35</f>
        <v>0.53797499999999998</v>
      </c>
      <c r="G41" s="32">
        <f>G36+G35</f>
        <v>0.50961499999999993</v>
      </c>
      <c r="H41" s="24">
        <f>H35+H36</f>
        <v>0.67713000000000001</v>
      </c>
      <c r="I41" s="26">
        <f>I36+I35</f>
        <v>302</v>
      </c>
      <c r="J41" s="32">
        <f>J36+J35</f>
        <v>0.64462799999999998</v>
      </c>
      <c r="K41" s="32">
        <f>K36+K35</f>
        <v>0.70703199999999999</v>
      </c>
      <c r="L41" s="32">
        <f>L36+L35</f>
        <v>0.62318899999999999</v>
      </c>
      <c r="M41" s="24">
        <f>M35+M36</f>
        <v>0.58909800000000001</v>
      </c>
      <c r="N41" s="26">
        <f>N36+N35</f>
        <v>281</v>
      </c>
      <c r="O41" s="32">
        <f>O36+O35</f>
        <v>0.38636399999999999</v>
      </c>
      <c r="P41" s="32">
        <f>P36+P35</f>
        <v>0.63555499999999998</v>
      </c>
      <c r="Q41" s="32">
        <f>Q36+Q35</f>
        <v>0.72499999999999998</v>
      </c>
    </row>
    <row r="42" spans="2:17" x14ac:dyDescent="0.25">
      <c r="B42" s="18" t="s">
        <v>130</v>
      </c>
      <c r="C42" s="24">
        <f t="shared" ref="C42:Q42" si="1">C36+C35+C34</f>
        <v>0.64183299999999999</v>
      </c>
      <c r="D42" s="26">
        <f t="shared" si="1"/>
        <v>224</v>
      </c>
      <c r="E42" s="32">
        <f t="shared" si="1"/>
        <v>0.58620700000000003</v>
      </c>
      <c r="F42" s="32">
        <f t="shared" si="1"/>
        <v>0.68354499999999996</v>
      </c>
      <c r="G42" s="32">
        <f t="shared" si="1"/>
        <v>0.62499999999999989</v>
      </c>
      <c r="H42" s="24">
        <f t="shared" si="1"/>
        <v>0.80493300000000001</v>
      </c>
      <c r="I42" s="26">
        <f t="shared" si="1"/>
        <v>359</v>
      </c>
      <c r="J42" s="32">
        <f t="shared" si="1"/>
        <v>0.79338799999999998</v>
      </c>
      <c r="K42" s="32">
        <f t="shared" si="1"/>
        <v>0.82812600000000003</v>
      </c>
      <c r="L42" s="32">
        <f t="shared" si="1"/>
        <v>0.73913099999999998</v>
      </c>
      <c r="M42" s="24">
        <f t="shared" si="1"/>
        <v>0.74423400000000006</v>
      </c>
      <c r="N42" s="26">
        <f t="shared" si="1"/>
        <v>355</v>
      </c>
      <c r="O42" s="32">
        <f t="shared" si="1"/>
        <v>0.63636399999999993</v>
      </c>
      <c r="P42" s="32">
        <f t="shared" si="1"/>
        <v>0.78666599999999998</v>
      </c>
      <c r="Q42" s="32">
        <f t="shared" si="1"/>
        <v>0.78333299999999995</v>
      </c>
    </row>
    <row r="43" spans="2:17" x14ac:dyDescent="0.25">
      <c r="B43" s="19" t="s">
        <v>60</v>
      </c>
      <c r="C43" s="25">
        <v>0.69054400000000005</v>
      </c>
      <c r="D43" s="28">
        <v>241</v>
      </c>
      <c r="E43" s="25">
        <v>0.63218399999999997</v>
      </c>
      <c r="F43" s="22">
        <v>0.72784800000000005</v>
      </c>
      <c r="G43" s="22">
        <v>0.68269199999999997</v>
      </c>
      <c r="H43" s="25">
        <v>0.82735400000000003</v>
      </c>
      <c r="I43" s="28">
        <v>369</v>
      </c>
      <c r="J43" s="25">
        <v>0.809917</v>
      </c>
      <c r="K43" s="22">
        <v>0.84765599999999997</v>
      </c>
      <c r="L43" s="22">
        <v>0.782609</v>
      </c>
      <c r="M43" s="25">
        <v>0.81970600000000005</v>
      </c>
      <c r="N43" s="28">
        <v>391</v>
      </c>
      <c r="O43" s="25">
        <v>0.75757600000000003</v>
      </c>
      <c r="P43" s="22">
        <v>0.86222200000000004</v>
      </c>
      <c r="Q43" s="23">
        <v>0.80833299999999997</v>
      </c>
    </row>
    <row r="44" spans="2:17" x14ac:dyDescent="0.25">
      <c r="B44" s="35" t="s">
        <v>220</v>
      </c>
      <c r="C44" s="35"/>
      <c r="D44" s="36"/>
      <c r="E44" s="35"/>
      <c r="F44" s="36"/>
      <c r="G44" s="36"/>
      <c r="H44" s="35"/>
      <c r="I44" s="36"/>
      <c r="J44" s="35"/>
      <c r="K44" s="36"/>
      <c r="L44" s="36"/>
      <c r="M44" s="35"/>
      <c r="N44" s="36"/>
      <c r="O44" s="35"/>
      <c r="P44" s="36"/>
      <c r="Q44" s="37"/>
    </row>
    <row r="45" spans="2:17" x14ac:dyDescent="0.25">
      <c r="B45" s="13" t="s">
        <v>54</v>
      </c>
      <c r="C45" s="16">
        <v>0.60458500000000004</v>
      </c>
      <c r="D45" s="17">
        <v>211</v>
      </c>
      <c r="E45" s="16">
        <v>0.82758600000000004</v>
      </c>
      <c r="F45" s="14">
        <v>0.56962000000000002</v>
      </c>
      <c r="G45" s="14">
        <v>0.47115400000000002</v>
      </c>
      <c r="H45" s="16">
        <v>0.64125600000000005</v>
      </c>
      <c r="I45" s="17">
        <v>286</v>
      </c>
      <c r="J45" s="16">
        <v>0.82644600000000001</v>
      </c>
      <c r="K45" s="14">
        <v>0.58593799999999996</v>
      </c>
      <c r="L45" s="14">
        <v>0.52173899999999995</v>
      </c>
      <c r="M45" s="16">
        <v>0.68763099999999999</v>
      </c>
      <c r="N45" s="17">
        <v>328</v>
      </c>
      <c r="O45" s="16">
        <v>0.92424200000000001</v>
      </c>
      <c r="P45" s="14">
        <v>0.63111099999999998</v>
      </c>
      <c r="Q45" s="15">
        <v>0.53333299999999995</v>
      </c>
    </row>
    <row r="46" spans="2:17" x14ac:dyDescent="0.25">
      <c r="B46" s="7" t="s">
        <v>55</v>
      </c>
      <c r="C46" s="10">
        <v>4.2979999999999997E-2</v>
      </c>
      <c r="D46" s="11">
        <v>15</v>
      </c>
      <c r="E46" s="10">
        <v>2.2988999999999999E-2</v>
      </c>
      <c r="F46" s="8">
        <v>3.7975000000000002E-2</v>
      </c>
      <c r="G46" s="8">
        <v>6.7308000000000007E-2</v>
      </c>
      <c r="H46" s="10">
        <v>5.3811999999999999E-2</v>
      </c>
      <c r="I46" s="11">
        <v>24</v>
      </c>
      <c r="J46" s="10">
        <v>4.9586999999999999E-2</v>
      </c>
      <c r="K46" s="8">
        <v>4.6875E-2</v>
      </c>
      <c r="L46" s="8">
        <v>8.6957000000000007E-2</v>
      </c>
      <c r="M46" s="10">
        <v>4.1929000000000001E-2</v>
      </c>
      <c r="N46" s="11">
        <v>20</v>
      </c>
      <c r="O46" s="10">
        <v>3.0303E-2</v>
      </c>
      <c r="P46" s="8">
        <v>4.4443999999999997E-2</v>
      </c>
      <c r="Q46" s="9">
        <v>0.05</v>
      </c>
    </row>
    <row r="47" spans="2:17" x14ac:dyDescent="0.25">
      <c r="B47" s="13" t="s">
        <v>56</v>
      </c>
      <c r="C47" s="16">
        <v>5.1575999999999997E-2</v>
      </c>
      <c r="D47" s="17">
        <v>18</v>
      </c>
      <c r="E47" s="16">
        <v>3.4483E-2</v>
      </c>
      <c r="F47" s="14">
        <v>6.3291E-2</v>
      </c>
      <c r="G47" s="14">
        <v>4.8077000000000002E-2</v>
      </c>
      <c r="H47" s="16">
        <v>6.7265000000000005E-2</v>
      </c>
      <c r="I47" s="17">
        <v>30</v>
      </c>
      <c r="J47" s="16">
        <v>2.4792999999999999E-2</v>
      </c>
      <c r="K47" s="14">
        <v>8.5938000000000001E-2</v>
      </c>
      <c r="L47" s="14">
        <v>7.2464000000000001E-2</v>
      </c>
      <c r="M47" s="16">
        <v>6.4990000000000006E-2</v>
      </c>
      <c r="N47" s="17">
        <v>31</v>
      </c>
      <c r="O47" s="16">
        <v>3.0303E-2</v>
      </c>
      <c r="P47" s="14">
        <v>6.2222E-2</v>
      </c>
      <c r="Q47" s="15">
        <v>0.108333</v>
      </c>
    </row>
    <row r="48" spans="2:17" x14ac:dyDescent="0.25">
      <c r="B48" s="7" t="s">
        <v>57</v>
      </c>
      <c r="C48" s="10">
        <v>0.111748</v>
      </c>
      <c r="D48" s="11">
        <v>39</v>
      </c>
      <c r="E48" s="10">
        <v>5.7471000000000001E-2</v>
      </c>
      <c r="F48" s="8">
        <v>0.15822800000000001</v>
      </c>
      <c r="G48" s="8">
        <v>8.6538000000000004E-2</v>
      </c>
      <c r="H48" s="10">
        <v>9.8655000000000007E-2</v>
      </c>
      <c r="I48" s="11">
        <v>44</v>
      </c>
      <c r="J48" s="10">
        <v>6.6115999999999994E-2</v>
      </c>
      <c r="K48" s="8">
        <v>0.12109399999999999</v>
      </c>
      <c r="L48" s="8">
        <v>7.2464000000000001E-2</v>
      </c>
      <c r="M48" s="10">
        <v>8.8050000000000003E-2</v>
      </c>
      <c r="N48" s="11">
        <v>42</v>
      </c>
      <c r="O48" s="10">
        <v>0</v>
      </c>
      <c r="P48" s="8">
        <v>0.16</v>
      </c>
      <c r="Q48" s="9">
        <v>0.05</v>
      </c>
    </row>
    <row r="49" spans="2:17" x14ac:dyDescent="0.25">
      <c r="B49" s="13" t="s">
        <v>58</v>
      </c>
      <c r="C49" s="16">
        <v>0.10888299999999999</v>
      </c>
      <c r="D49" s="17">
        <v>38</v>
      </c>
      <c r="E49" s="16">
        <v>2.2988999999999999E-2</v>
      </c>
      <c r="F49" s="14">
        <v>0.126582</v>
      </c>
      <c r="G49" s="14">
        <v>0.15384600000000001</v>
      </c>
      <c r="H49" s="16">
        <v>8.9686000000000002E-2</v>
      </c>
      <c r="I49" s="17">
        <v>40</v>
      </c>
      <c r="J49" s="16">
        <v>1.6528999999999999E-2</v>
      </c>
      <c r="K49" s="14">
        <v>8.9843999999999993E-2</v>
      </c>
      <c r="L49" s="14">
        <v>0.217391</v>
      </c>
      <c r="M49" s="16">
        <v>8.5954000000000003E-2</v>
      </c>
      <c r="N49" s="17">
        <v>41</v>
      </c>
      <c r="O49" s="16">
        <v>7.5760000000000003E-3</v>
      </c>
      <c r="P49" s="14">
        <v>0.08</v>
      </c>
      <c r="Q49" s="15">
        <v>0.183333</v>
      </c>
    </row>
    <row r="50" spans="2:17" x14ac:dyDescent="0.25">
      <c r="B50" s="7" t="s">
        <v>59</v>
      </c>
      <c r="C50" s="10">
        <v>7.1633000000000002E-2</v>
      </c>
      <c r="D50" s="11">
        <v>25</v>
      </c>
      <c r="E50" s="10">
        <v>2.2988999999999999E-2</v>
      </c>
      <c r="F50" s="8">
        <v>3.7975000000000002E-2</v>
      </c>
      <c r="G50" s="8">
        <v>0.163462</v>
      </c>
      <c r="H50" s="10">
        <v>4.4843000000000001E-2</v>
      </c>
      <c r="I50" s="11">
        <v>20</v>
      </c>
      <c r="J50" s="10">
        <v>8.2640000000000005E-3</v>
      </c>
      <c r="K50" s="8">
        <v>6.6406000000000007E-2</v>
      </c>
      <c r="L50" s="8">
        <v>2.8986000000000001E-2</v>
      </c>
      <c r="M50" s="10">
        <v>3.1447000000000003E-2</v>
      </c>
      <c r="N50" s="11">
        <v>15</v>
      </c>
      <c r="O50" s="10">
        <v>7.5760000000000003E-3</v>
      </c>
      <c r="P50" s="8">
        <v>2.2221999999999999E-2</v>
      </c>
      <c r="Q50" s="9">
        <v>7.4999999999999997E-2</v>
      </c>
    </row>
    <row r="51" spans="2:17" x14ac:dyDescent="0.25">
      <c r="B51" s="13" t="s">
        <v>49</v>
      </c>
      <c r="C51" s="16">
        <v>0</v>
      </c>
      <c r="D51" s="17">
        <v>0</v>
      </c>
      <c r="E51" s="16">
        <v>0</v>
      </c>
      <c r="F51" s="14">
        <v>0</v>
      </c>
      <c r="G51" s="14">
        <v>0</v>
      </c>
      <c r="H51" s="16">
        <v>0</v>
      </c>
      <c r="I51" s="17">
        <v>0</v>
      </c>
      <c r="J51" s="16">
        <v>0</v>
      </c>
      <c r="K51" s="14">
        <v>0</v>
      </c>
      <c r="L51" s="14">
        <v>0</v>
      </c>
      <c r="M51" s="16">
        <v>0</v>
      </c>
      <c r="N51" s="17">
        <v>0</v>
      </c>
      <c r="O51" s="16">
        <v>0</v>
      </c>
      <c r="P51" s="14">
        <v>0</v>
      </c>
      <c r="Q51" s="15">
        <v>0</v>
      </c>
    </row>
    <row r="52" spans="2:17" x14ac:dyDescent="0.25">
      <c r="B52" s="7" t="s">
        <v>50</v>
      </c>
      <c r="C52" s="10">
        <v>8.5959999999999995E-3</v>
      </c>
      <c r="D52" s="11">
        <v>3</v>
      </c>
      <c r="E52" s="10">
        <v>1.1494000000000001E-2</v>
      </c>
      <c r="F52" s="8">
        <v>6.3290000000000004E-3</v>
      </c>
      <c r="G52" s="8">
        <v>9.6150000000000003E-3</v>
      </c>
      <c r="H52" s="10">
        <v>4.4840000000000001E-3</v>
      </c>
      <c r="I52" s="11">
        <v>2</v>
      </c>
      <c r="J52" s="10">
        <v>8.2640000000000005E-3</v>
      </c>
      <c r="K52" s="8">
        <v>3.9060000000000002E-3</v>
      </c>
      <c r="L52" s="8">
        <v>0</v>
      </c>
      <c r="M52" s="10">
        <v>0</v>
      </c>
      <c r="N52" s="11">
        <v>0</v>
      </c>
      <c r="O52" s="10">
        <v>0</v>
      </c>
      <c r="P52" s="8">
        <v>0</v>
      </c>
      <c r="Q52" s="9">
        <v>0</v>
      </c>
    </row>
    <row r="53" spans="2:17" x14ac:dyDescent="0.25">
      <c r="B53" s="18" t="s">
        <v>51</v>
      </c>
      <c r="C53" s="18"/>
      <c r="D53" s="26">
        <v>349</v>
      </c>
      <c r="E53" s="30">
        <v>87</v>
      </c>
      <c r="F53" s="26">
        <v>158</v>
      </c>
      <c r="G53" s="26">
        <v>104</v>
      </c>
      <c r="H53" s="18"/>
      <c r="I53" s="26">
        <v>446</v>
      </c>
      <c r="J53" s="30">
        <v>121</v>
      </c>
      <c r="K53" s="26">
        <v>256</v>
      </c>
      <c r="L53" s="26">
        <v>69</v>
      </c>
      <c r="M53" s="18"/>
      <c r="N53" s="26">
        <v>477</v>
      </c>
      <c r="O53" s="30">
        <v>132</v>
      </c>
      <c r="P53" s="26">
        <v>225</v>
      </c>
      <c r="Q53" s="27">
        <v>120</v>
      </c>
    </row>
    <row r="54" spans="2:17" x14ac:dyDescent="0.25">
      <c r="B54" s="18" t="s">
        <v>52</v>
      </c>
      <c r="C54" s="18"/>
      <c r="D54" s="26">
        <v>349</v>
      </c>
      <c r="E54" s="30">
        <v>87</v>
      </c>
      <c r="F54" s="26">
        <v>158</v>
      </c>
      <c r="G54" s="26">
        <v>104</v>
      </c>
      <c r="H54" s="18"/>
      <c r="I54" s="26">
        <v>446</v>
      </c>
      <c r="J54" s="30">
        <v>121</v>
      </c>
      <c r="K54" s="26">
        <v>256</v>
      </c>
      <c r="L54" s="26">
        <v>69</v>
      </c>
      <c r="M54" s="18"/>
      <c r="N54" s="26">
        <v>477</v>
      </c>
      <c r="O54" s="30">
        <v>132</v>
      </c>
      <c r="P54" s="26">
        <v>225</v>
      </c>
      <c r="Q54" s="27">
        <v>120</v>
      </c>
    </row>
    <row r="55" spans="2:17" x14ac:dyDescent="0.25">
      <c r="B55" s="18" t="s">
        <v>58</v>
      </c>
      <c r="C55" s="24">
        <f>C49+C50</f>
        <v>0.18051600000000001</v>
      </c>
      <c r="D55" s="26">
        <f>D50+D49</f>
        <v>63</v>
      </c>
      <c r="E55" s="32">
        <f>E50+E49</f>
        <v>4.5977999999999998E-2</v>
      </c>
      <c r="F55" s="32">
        <f>F50+F49</f>
        <v>0.16455700000000001</v>
      </c>
      <c r="G55" s="32">
        <f>G50+G49</f>
        <v>0.31730800000000003</v>
      </c>
      <c r="H55" s="24">
        <f>H49+H50</f>
        <v>0.13452900000000001</v>
      </c>
      <c r="I55" s="26">
        <f>I50+I49</f>
        <v>60</v>
      </c>
      <c r="J55" s="32">
        <f>J50+J49</f>
        <v>2.4792999999999999E-2</v>
      </c>
      <c r="K55" s="32">
        <f>K50+K49</f>
        <v>0.15625</v>
      </c>
      <c r="L55" s="32">
        <f>L50+L49</f>
        <v>0.24637700000000001</v>
      </c>
      <c r="M55" s="24">
        <f>M49+M50</f>
        <v>0.11740100000000001</v>
      </c>
      <c r="N55" s="26">
        <f>N50+N49</f>
        <v>56</v>
      </c>
      <c r="O55" s="32">
        <f>O50+O49</f>
        <v>1.5152000000000001E-2</v>
      </c>
      <c r="P55" s="32">
        <f>P50+P49</f>
        <v>0.10222200000000001</v>
      </c>
      <c r="Q55" s="32">
        <f>Q50+Q49</f>
        <v>0.25833299999999998</v>
      </c>
    </row>
    <row r="56" spans="2:17" x14ac:dyDescent="0.25">
      <c r="B56" s="18" t="s">
        <v>130</v>
      </c>
      <c r="C56" s="24">
        <f t="shared" ref="C56:Q56" si="2">C50+C49+C48</f>
        <v>0.29226400000000002</v>
      </c>
      <c r="D56" s="26">
        <f t="shared" si="2"/>
        <v>102</v>
      </c>
      <c r="E56" s="32">
        <f t="shared" si="2"/>
        <v>0.103449</v>
      </c>
      <c r="F56" s="32">
        <f t="shared" si="2"/>
        <v>0.32278499999999999</v>
      </c>
      <c r="G56" s="32">
        <f t="shared" si="2"/>
        <v>0.40384600000000004</v>
      </c>
      <c r="H56" s="24">
        <f t="shared" si="2"/>
        <v>0.233184</v>
      </c>
      <c r="I56" s="26">
        <f t="shared" si="2"/>
        <v>104</v>
      </c>
      <c r="J56" s="32">
        <f t="shared" si="2"/>
        <v>9.090899999999999E-2</v>
      </c>
      <c r="K56" s="32">
        <f t="shared" si="2"/>
        <v>0.27734399999999998</v>
      </c>
      <c r="L56" s="32">
        <f t="shared" si="2"/>
        <v>0.31884100000000004</v>
      </c>
      <c r="M56" s="24">
        <f t="shared" si="2"/>
        <v>0.20545099999999999</v>
      </c>
      <c r="N56" s="26">
        <f t="shared" si="2"/>
        <v>98</v>
      </c>
      <c r="O56" s="32">
        <f t="shared" si="2"/>
        <v>1.5152000000000001E-2</v>
      </c>
      <c r="P56" s="32">
        <f t="shared" si="2"/>
        <v>0.26222200000000001</v>
      </c>
      <c r="Q56" s="32">
        <f t="shared" si="2"/>
        <v>0.30833299999999997</v>
      </c>
    </row>
    <row r="57" spans="2:17" x14ac:dyDescent="0.25">
      <c r="B57" s="19" t="s">
        <v>60</v>
      </c>
      <c r="C57" s="25">
        <v>0.38681900000000002</v>
      </c>
      <c r="D57" s="28">
        <v>135</v>
      </c>
      <c r="E57" s="25">
        <v>0.16092000000000001</v>
      </c>
      <c r="F57" s="22">
        <v>0.42405100000000001</v>
      </c>
      <c r="G57" s="22">
        <v>0.519231</v>
      </c>
      <c r="H57" s="25">
        <v>0.35426000000000002</v>
      </c>
      <c r="I57" s="28">
        <v>158</v>
      </c>
      <c r="J57" s="25">
        <v>0.16528899999999999</v>
      </c>
      <c r="K57" s="22">
        <v>0.41015600000000002</v>
      </c>
      <c r="L57" s="22">
        <v>0.47826099999999999</v>
      </c>
      <c r="M57" s="25">
        <v>0.31236900000000001</v>
      </c>
      <c r="N57" s="28">
        <v>149</v>
      </c>
      <c r="O57" s="25">
        <v>7.5758000000000006E-2</v>
      </c>
      <c r="P57" s="22">
        <v>0.36888900000000002</v>
      </c>
      <c r="Q57" s="23">
        <v>0.466667</v>
      </c>
    </row>
    <row r="58" spans="2:17" x14ac:dyDescent="0.25">
      <c r="B58" s="35" t="s">
        <v>221</v>
      </c>
      <c r="C58" s="35"/>
      <c r="D58" s="36"/>
      <c r="E58" s="35"/>
      <c r="F58" s="36"/>
      <c r="G58" s="36"/>
      <c r="H58" s="35"/>
      <c r="I58" s="36"/>
      <c r="J58" s="35"/>
      <c r="K58" s="36"/>
      <c r="L58" s="36"/>
      <c r="M58" s="35"/>
      <c r="N58" s="36"/>
      <c r="O58" s="35"/>
      <c r="P58" s="36"/>
      <c r="Q58" s="37"/>
    </row>
    <row r="59" spans="2:17" x14ac:dyDescent="0.25">
      <c r="B59" s="13" t="s">
        <v>54</v>
      </c>
      <c r="C59" s="16">
        <v>2.5787999999999998E-2</v>
      </c>
      <c r="D59" s="17">
        <v>9</v>
      </c>
      <c r="E59" s="16">
        <v>1.1494000000000001E-2</v>
      </c>
      <c r="F59" s="14">
        <v>1.8987E-2</v>
      </c>
      <c r="G59" s="14">
        <v>4.8077000000000002E-2</v>
      </c>
      <c r="H59" s="16">
        <v>2.4663999999999998E-2</v>
      </c>
      <c r="I59" s="17">
        <v>11</v>
      </c>
      <c r="J59" s="16">
        <v>4.1321999999999998E-2</v>
      </c>
      <c r="K59" s="14">
        <v>1.9531E-2</v>
      </c>
      <c r="L59" s="14">
        <v>1.4493000000000001E-2</v>
      </c>
      <c r="M59" s="16">
        <v>0</v>
      </c>
      <c r="N59" s="17">
        <v>0</v>
      </c>
      <c r="O59" s="16">
        <v>0</v>
      </c>
      <c r="P59" s="14">
        <v>0</v>
      </c>
      <c r="Q59" s="15">
        <v>0</v>
      </c>
    </row>
    <row r="60" spans="2:17" x14ac:dyDescent="0.25">
      <c r="B60" s="7" t="s">
        <v>55</v>
      </c>
      <c r="C60" s="10">
        <v>2.5787999999999998E-2</v>
      </c>
      <c r="D60" s="11">
        <v>9</v>
      </c>
      <c r="E60" s="10">
        <v>1.1494000000000001E-2</v>
      </c>
      <c r="F60" s="8">
        <v>1.2658000000000001E-2</v>
      </c>
      <c r="G60" s="8">
        <v>5.7692E-2</v>
      </c>
      <c r="H60" s="10">
        <v>2.9148E-2</v>
      </c>
      <c r="I60" s="11">
        <v>13</v>
      </c>
      <c r="J60" s="10">
        <v>3.3057999999999997E-2</v>
      </c>
      <c r="K60" s="8">
        <v>2.7344E-2</v>
      </c>
      <c r="L60" s="8">
        <v>2.8986000000000001E-2</v>
      </c>
      <c r="M60" s="10">
        <v>2.7254E-2</v>
      </c>
      <c r="N60" s="11">
        <v>13</v>
      </c>
      <c r="O60" s="10">
        <v>5.3030000000000001E-2</v>
      </c>
      <c r="P60" s="8">
        <v>8.8889999999999993E-3</v>
      </c>
      <c r="Q60" s="9">
        <v>3.3333000000000002E-2</v>
      </c>
    </row>
    <row r="61" spans="2:17" x14ac:dyDescent="0.25">
      <c r="B61" s="13" t="s">
        <v>56</v>
      </c>
      <c r="C61" s="16">
        <v>9.1690999999999995E-2</v>
      </c>
      <c r="D61" s="17">
        <v>32</v>
      </c>
      <c r="E61" s="16">
        <v>0.103448</v>
      </c>
      <c r="F61" s="14">
        <v>8.8608000000000006E-2</v>
      </c>
      <c r="G61" s="14">
        <v>8.6538000000000004E-2</v>
      </c>
      <c r="H61" s="16">
        <v>5.1569999999999998E-2</v>
      </c>
      <c r="I61" s="17">
        <v>23</v>
      </c>
      <c r="J61" s="16">
        <v>6.6115999999999994E-2</v>
      </c>
      <c r="K61" s="14">
        <v>4.6875E-2</v>
      </c>
      <c r="L61" s="14">
        <v>4.3478000000000003E-2</v>
      </c>
      <c r="M61" s="16">
        <v>3.3543000000000003E-2</v>
      </c>
      <c r="N61" s="17">
        <v>16</v>
      </c>
      <c r="O61" s="16">
        <v>7.5760000000000003E-3</v>
      </c>
      <c r="P61" s="14">
        <v>3.5555999999999997E-2</v>
      </c>
      <c r="Q61" s="15">
        <v>5.8333000000000003E-2</v>
      </c>
    </row>
    <row r="62" spans="2:17" x14ac:dyDescent="0.25">
      <c r="B62" s="7" t="s">
        <v>57</v>
      </c>
      <c r="C62" s="10">
        <v>0.33524399999999999</v>
      </c>
      <c r="D62" s="11">
        <v>117</v>
      </c>
      <c r="E62" s="10">
        <v>0.44827600000000001</v>
      </c>
      <c r="F62" s="8">
        <v>0.28481000000000001</v>
      </c>
      <c r="G62" s="8">
        <v>0.31730799999999998</v>
      </c>
      <c r="H62" s="10">
        <v>0.23991000000000001</v>
      </c>
      <c r="I62" s="11">
        <v>107</v>
      </c>
      <c r="J62" s="10">
        <v>0.28099200000000002</v>
      </c>
      <c r="K62" s="8">
        <v>0.21484400000000001</v>
      </c>
      <c r="L62" s="8">
        <v>0.26086999999999999</v>
      </c>
      <c r="M62" s="10">
        <v>0.190776</v>
      </c>
      <c r="N62" s="11">
        <v>91</v>
      </c>
      <c r="O62" s="10">
        <v>0.219697</v>
      </c>
      <c r="P62" s="8">
        <v>0.151111</v>
      </c>
      <c r="Q62" s="9">
        <v>0.23333300000000001</v>
      </c>
    </row>
    <row r="63" spans="2:17" x14ac:dyDescent="0.25">
      <c r="B63" s="13" t="s">
        <v>58</v>
      </c>
      <c r="C63" s="16">
        <v>0.38108900000000001</v>
      </c>
      <c r="D63" s="17">
        <v>133</v>
      </c>
      <c r="E63" s="16">
        <v>0.31034499999999998</v>
      </c>
      <c r="F63" s="14">
        <v>0.44303799999999999</v>
      </c>
      <c r="G63" s="14">
        <v>0.34615400000000002</v>
      </c>
      <c r="H63" s="16">
        <v>0.43049300000000001</v>
      </c>
      <c r="I63" s="17">
        <v>192</v>
      </c>
      <c r="J63" s="16">
        <v>0.41322300000000001</v>
      </c>
      <c r="K63" s="14">
        <v>0.44140600000000002</v>
      </c>
      <c r="L63" s="14">
        <v>0.42029</v>
      </c>
      <c r="M63" s="16">
        <v>0.53668800000000005</v>
      </c>
      <c r="N63" s="17">
        <v>256</v>
      </c>
      <c r="O63" s="16">
        <v>0.5</v>
      </c>
      <c r="P63" s="14">
        <v>0.59555599999999997</v>
      </c>
      <c r="Q63" s="15">
        <v>0.466667</v>
      </c>
    </row>
    <row r="64" spans="2:17" x14ac:dyDescent="0.25">
      <c r="B64" s="7" t="s">
        <v>59</v>
      </c>
      <c r="C64" s="10">
        <v>0.13180500000000001</v>
      </c>
      <c r="D64" s="11">
        <v>46</v>
      </c>
      <c r="E64" s="10">
        <v>0.103448</v>
      </c>
      <c r="F64" s="8">
        <v>0.14557</v>
      </c>
      <c r="G64" s="8">
        <v>0.13461500000000001</v>
      </c>
      <c r="H64" s="10">
        <v>0.21973100000000001</v>
      </c>
      <c r="I64" s="11">
        <v>98</v>
      </c>
      <c r="J64" s="10">
        <v>0.157025</v>
      </c>
      <c r="K64" s="8">
        <v>0.24609400000000001</v>
      </c>
      <c r="L64" s="8">
        <v>0.23188400000000001</v>
      </c>
      <c r="M64" s="10">
        <v>0.21174000000000001</v>
      </c>
      <c r="N64" s="11">
        <v>101</v>
      </c>
      <c r="O64" s="10">
        <v>0.219697</v>
      </c>
      <c r="P64" s="8">
        <v>0.20888899999999999</v>
      </c>
      <c r="Q64" s="9">
        <v>0.20833299999999999</v>
      </c>
    </row>
    <row r="65" spans="2:17" x14ac:dyDescent="0.25">
      <c r="B65" s="13" t="s">
        <v>49</v>
      </c>
      <c r="C65" s="16">
        <v>0</v>
      </c>
      <c r="D65" s="17">
        <v>0</v>
      </c>
      <c r="E65" s="16">
        <v>0</v>
      </c>
      <c r="F65" s="14">
        <v>0</v>
      </c>
      <c r="G65" s="14">
        <v>0</v>
      </c>
      <c r="H65" s="16">
        <v>0</v>
      </c>
      <c r="I65" s="17">
        <v>0</v>
      </c>
      <c r="J65" s="16">
        <v>0</v>
      </c>
      <c r="K65" s="14">
        <v>0</v>
      </c>
      <c r="L65" s="14">
        <v>0</v>
      </c>
      <c r="M65" s="16">
        <v>0</v>
      </c>
      <c r="N65" s="17">
        <v>0</v>
      </c>
      <c r="O65" s="16">
        <v>0</v>
      </c>
      <c r="P65" s="14">
        <v>0</v>
      </c>
      <c r="Q65" s="15">
        <v>0</v>
      </c>
    </row>
    <row r="66" spans="2:17" x14ac:dyDescent="0.25">
      <c r="B66" s="7" t="s">
        <v>50</v>
      </c>
      <c r="C66" s="10">
        <v>8.5959999999999995E-3</v>
      </c>
      <c r="D66" s="11">
        <v>3</v>
      </c>
      <c r="E66" s="10">
        <v>1.1494000000000001E-2</v>
      </c>
      <c r="F66" s="8">
        <v>6.3290000000000004E-3</v>
      </c>
      <c r="G66" s="8">
        <v>9.6150000000000003E-3</v>
      </c>
      <c r="H66" s="10">
        <v>4.4840000000000001E-3</v>
      </c>
      <c r="I66" s="11">
        <v>2</v>
      </c>
      <c r="J66" s="10">
        <v>8.2640000000000005E-3</v>
      </c>
      <c r="K66" s="8">
        <v>3.9060000000000002E-3</v>
      </c>
      <c r="L66" s="8">
        <v>0</v>
      </c>
      <c r="M66" s="10">
        <v>0</v>
      </c>
      <c r="N66" s="11">
        <v>0</v>
      </c>
      <c r="O66" s="10">
        <v>0</v>
      </c>
      <c r="P66" s="8">
        <v>0</v>
      </c>
      <c r="Q66" s="9">
        <v>0</v>
      </c>
    </row>
    <row r="67" spans="2:17" x14ac:dyDescent="0.25">
      <c r="B67" s="18" t="s">
        <v>51</v>
      </c>
      <c r="C67" s="18"/>
      <c r="D67" s="26">
        <v>349</v>
      </c>
      <c r="E67" s="30">
        <v>87</v>
      </c>
      <c r="F67" s="26">
        <v>158</v>
      </c>
      <c r="G67" s="26">
        <v>104</v>
      </c>
      <c r="H67" s="18"/>
      <c r="I67" s="26">
        <v>446</v>
      </c>
      <c r="J67" s="30">
        <v>121</v>
      </c>
      <c r="K67" s="26">
        <v>256</v>
      </c>
      <c r="L67" s="26">
        <v>69</v>
      </c>
      <c r="M67" s="18"/>
      <c r="N67" s="26">
        <v>477</v>
      </c>
      <c r="O67" s="30">
        <v>132</v>
      </c>
      <c r="P67" s="26">
        <v>225</v>
      </c>
      <c r="Q67" s="27">
        <v>120</v>
      </c>
    </row>
    <row r="68" spans="2:17" x14ac:dyDescent="0.25">
      <c r="B68" s="18" t="s">
        <v>52</v>
      </c>
      <c r="C68" s="18"/>
      <c r="D68" s="26">
        <v>349</v>
      </c>
      <c r="E68" s="30">
        <v>87</v>
      </c>
      <c r="F68" s="26">
        <v>158</v>
      </c>
      <c r="G68" s="26">
        <v>104</v>
      </c>
      <c r="H68" s="18"/>
      <c r="I68" s="26">
        <v>446</v>
      </c>
      <c r="J68" s="30">
        <v>121</v>
      </c>
      <c r="K68" s="26">
        <v>256</v>
      </c>
      <c r="L68" s="26">
        <v>69</v>
      </c>
      <c r="M68" s="18"/>
      <c r="N68" s="26">
        <v>477</v>
      </c>
      <c r="O68" s="30">
        <v>132</v>
      </c>
      <c r="P68" s="26">
        <v>225</v>
      </c>
      <c r="Q68" s="27">
        <v>120</v>
      </c>
    </row>
    <row r="69" spans="2:17" x14ac:dyDescent="0.25">
      <c r="B69" s="18" t="s">
        <v>58</v>
      </c>
      <c r="C69" s="24">
        <f>C63+C64</f>
        <v>0.51289399999999996</v>
      </c>
      <c r="D69" s="26">
        <f>D64+D63</f>
        <v>179</v>
      </c>
      <c r="E69" s="32">
        <f>E64+E63</f>
        <v>0.41379299999999997</v>
      </c>
      <c r="F69" s="32">
        <f>F64+F63</f>
        <v>0.58860800000000002</v>
      </c>
      <c r="G69" s="32">
        <f>G64+G63</f>
        <v>0.480769</v>
      </c>
      <c r="H69" s="24">
        <f>H63+H64</f>
        <v>0.65022400000000002</v>
      </c>
      <c r="I69" s="26">
        <f>I64+I63</f>
        <v>290</v>
      </c>
      <c r="J69" s="32">
        <f>J64+J63</f>
        <v>0.57024799999999998</v>
      </c>
      <c r="K69" s="32">
        <f>K64+K63</f>
        <v>0.6875</v>
      </c>
      <c r="L69" s="32">
        <f>L64+L63</f>
        <v>0.65217400000000003</v>
      </c>
      <c r="M69" s="24">
        <f>M63+M64</f>
        <v>0.74842800000000009</v>
      </c>
      <c r="N69" s="26">
        <f>N64+N63</f>
        <v>357</v>
      </c>
      <c r="O69" s="32">
        <f>O64+O63</f>
        <v>0.71969700000000003</v>
      </c>
      <c r="P69" s="32">
        <f>P64+P63</f>
        <v>0.80444499999999997</v>
      </c>
      <c r="Q69" s="32">
        <f>Q64+Q63</f>
        <v>0.67500000000000004</v>
      </c>
    </row>
    <row r="70" spans="2:17" x14ac:dyDescent="0.25">
      <c r="B70" s="18" t="s">
        <v>130</v>
      </c>
      <c r="C70" s="24">
        <f t="shared" ref="C70:Q70" si="3">C64+C63+C62</f>
        <v>0.84813799999999995</v>
      </c>
      <c r="D70" s="26">
        <f t="shared" si="3"/>
        <v>296</v>
      </c>
      <c r="E70" s="32">
        <f t="shared" si="3"/>
        <v>0.86206899999999997</v>
      </c>
      <c r="F70" s="32">
        <f t="shared" si="3"/>
        <v>0.87341800000000003</v>
      </c>
      <c r="G70" s="32">
        <f t="shared" si="3"/>
        <v>0.79807699999999993</v>
      </c>
      <c r="H70" s="24">
        <f t="shared" si="3"/>
        <v>0.89013399999999998</v>
      </c>
      <c r="I70" s="26">
        <f t="shared" si="3"/>
        <v>397</v>
      </c>
      <c r="J70" s="32">
        <f t="shared" si="3"/>
        <v>0.85124</v>
      </c>
      <c r="K70" s="32">
        <f t="shared" si="3"/>
        <v>0.90234400000000003</v>
      </c>
      <c r="L70" s="32">
        <f t="shared" si="3"/>
        <v>0.91304399999999997</v>
      </c>
      <c r="M70" s="24">
        <f t="shared" si="3"/>
        <v>0.93920400000000015</v>
      </c>
      <c r="N70" s="26">
        <f t="shared" si="3"/>
        <v>448</v>
      </c>
      <c r="O70" s="32">
        <f t="shared" si="3"/>
        <v>0.93939400000000006</v>
      </c>
      <c r="P70" s="32">
        <f t="shared" si="3"/>
        <v>0.95555599999999996</v>
      </c>
      <c r="Q70" s="32">
        <f t="shared" si="3"/>
        <v>0.90833300000000006</v>
      </c>
    </row>
    <row r="71" spans="2:17" x14ac:dyDescent="0.25">
      <c r="B71" s="19" t="s">
        <v>60</v>
      </c>
      <c r="C71" s="25">
        <v>0.96561600000000003</v>
      </c>
      <c r="D71" s="28">
        <v>337</v>
      </c>
      <c r="E71" s="25">
        <v>0.97701099999999996</v>
      </c>
      <c r="F71" s="22">
        <v>0.97468399999999999</v>
      </c>
      <c r="G71" s="22">
        <v>0.94230800000000003</v>
      </c>
      <c r="H71" s="25">
        <v>0.97085200000000005</v>
      </c>
      <c r="I71" s="28">
        <v>433</v>
      </c>
      <c r="J71" s="25">
        <v>0.95041299999999995</v>
      </c>
      <c r="K71" s="22">
        <v>0.97656299999999996</v>
      </c>
      <c r="L71" s="22">
        <v>0.98550700000000002</v>
      </c>
      <c r="M71" s="25">
        <v>1</v>
      </c>
      <c r="N71" s="28">
        <v>477</v>
      </c>
      <c r="O71" s="25">
        <v>1</v>
      </c>
      <c r="P71" s="22">
        <v>1</v>
      </c>
      <c r="Q71" s="23">
        <v>1</v>
      </c>
    </row>
    <row r="72" spans="2:17" x14ac:dyDescent="0.25">
      <c r="B72" s="35" t="s">
        <v>222</v>
      </c>
      <c r="C72" s="35"/>
      <c r="D72" s="36"/>
      <c r="E72" s="35"/>
      <c r="F72" s="36"/>
      <c r="G72" s="36"/>
      <c r="H72" s="35"/>
      <c r="I72" s="36"/>
      <c r="J72" s="35"/>
      <c r="K72" s="36"/>
      <c r="L72" s="36"/>
      <c r="M72" s="35"/>
      <c r="N72" s="36"/>
      <c r="O72" s="35"/>
      <c r="P72" s="36"/>
      <c r="Q72" s="37"/>
    </row>
    <row r="73" spans="2:17" x14ac:dyDescent="0.25">
      <c r="B73" s="13" t="s">
        <v>54</v>
      </c>
      <c r="C73" s="16"/>
      <c r="D73" s="17"/>
      <c r="E73" s="16"/>
      <c r="F73" s="14"/>
      <c r="G73" s="14"/>
      <c r="H73" s="16">
        <v>0.210762</v>
      </c>
      <c r="I73" s="17">
        <v>94</v>
      </c>
      <c r="J73" s="16">
        <v>0.35537200000000002</v>
      </c>
      <c r="K73" s="14">
        <v>0.17578099999999999</v>
      </c>
      <c r="L73" s="14">
        <v>8.6957000000000007E-2</v>
      </c>
      <c r="M73" s="16">
        <v>0.17819699999999999</v>
      </c>
      <c r="N73" s="17">
        <v>85</v>
      </c>
      <c r="O73" s="16">
        <v>0.32575799999999999</v>
      </c>
      <c r="P73" s="14">
        <v>0.128889</v>
      </c>
      <c r="Q73" s="15">
        <v>0.108333</v>
      </c>
    </row>
    <row r="74" spans="2:17" x14ac:dyDescent="0.25">
      <c r="B74" s="7" t="s">
        <v>55</v>
      </c>
      <c r="C74" s="10"/>
      <c r="D74" s="11"/>
      <c r="E74" s="10"/>
      <c r="F74" s="8"/>
      <c r="G74" s="8"/>
      <c r="H74" s="10">
        <v>2.0178999999999999E-2</v>
      </c>
      <c r="I74" s="11">
        <v>9</v>
      </c>
      <c r="J74" s="10">
        <v>2.4792999999999999E-2</v>
      </c>
      <c r="K74" s="8">
        <v>1.1719E-2</v>
      </c>
      <c r="L74" s="8">
        <v>4.3478000000000003E-2</v>
      </c>
      <c r="M74" s="10">
        <v>2.0964E-2</v>
      </c>
      <c r="N74" s="11">
        <v>10</v>
      </c>
      <c r="O74" s="10">
        <v>3.7879000000000003E-2</v>
      </c>
      <c r="P74" s="8">
        <v>1.3332999999999999E-2</v>
      </c>
      <c r="Q74" s="9">
        <v>1.6667000000000001E-2</v>
      </c>
    </row>
    <row r="75" spans="2:17" x14ac:dyDescent="0.25">
      <c r="B75" s="13" t="s">
        <v>56</v>
      </c>
      <c r="C75" s="16"/>
      <c r="D75" s="17"/>
      <c r="E75" s="16"/>
      <c r="F75" s="14"/>
      <c r="G75" s="14"/>
      <c r="H75" s="16">
        <v>3.3632000000000002E-2</v>
      </c>
      <c r="I75" s="17">
        <v>15</v>
      </c>
      <c r="J75" s="16">
        <v>2.4792999999999999E-2</v>
      </c>
      <c r="K75" s="14">
        <v>4.2969E-2</v>
      </c>
      <c r="L75" s="14">
        <v>1.4493000000000001E-2</v>
      </c>
      <c r="M75" s="16">
        <v>2.0964E-2</v>
      </c>
      <c r="N75" s="17">
        <v>10</v>
      </c>
      <c r="O75" s="16">
        <v>3.0303E-2</v>
      </c>
      <c r="P75" s="14">
        <v>2.2221999999999999E-2</v>
      </c>
      <c r="Q75" s="15">
        <v>8.3330000000000001E-3</v>
      </c>
    </row>
    <row r="76" spans="2:17" x14ac:dyDescent="0.25">
      <c r="B76" s="7" t="s">
        <v>57</v>
      </c>
      <c r="C76" s="10"/>
      <c r="D76" s="11"/>
      <c r="E76" s="10"/>
      <c r="F76" s="8"/>
      <c r="G76" s="8"/>
      <c r="H76" s="10">
        <v>0.123318</v>
      </c>
      <c r="I76" s="11">
        <v>55</v>
      </c>
      <c r="J76" s="10">
        <v>0.157025</v>
      </c>
      <c r="K76" s="8">
        <v>0.125</v>
      </c>
      <c r="L76" s="8">
        <v>5.7971000000000002E-2</v>
      </c>
      <c r="M76" s="10">
        <v>9.0147000000000005E-2</v>
      </c>
      <c r="N76" s="11">
        <v>43</v>
      </c>
      <c r="O76" s="10">
        <v>9.8485000000000003E-2</v>
      </c>
      <c r="P76" s="8">
        <v>0.106667</v>
      </c>
      <c r="Q76" s="9">
        <v>0.05</v>
      </c>
    </row>
    <row r="77" spans="2:17" x14ac:dyDescent="0.25">
      <c r="B77" s="13" t="s">
        <v>58</v>
      </c>
      <c r="C77" s="16"/>
      <c r="D77" s="17"/>
      <c r="E77" s="16"/>
      <c r="F77" s="14"/>
      <c r="G77" s="14"/>
      <c r="H77" s="16">
        <v>0.36995499999999998</v>
      </c>
      <c r="I77" s="17">
        <v>165</v>
      </c>
      <c r="J77" s="16">
        <v>0.28925600000000001</v>
      </c>
      <c r="K77" s="14">
        <v>0.36718800000000001</v>
      </c>
      <c r="L77" s="14">
        <v>0.52173899999999995</v>
      </c>
      <c r="M77" s="16">
        <v>0.368973</v>
      </c>
      <c r="N77" s="17">
        <v>176</v>
      </c>
      <c r="O77" s="16">
        <v>0.34090900000000002</v>
      </c>
      <c r="P77" s="14">
        <v>0.36444399999999999</v>
      </c>
      <c r="Q77" s="15">
        <v>0.408333</v>
      </c>
    </row>
    <row r="78" spans="2:17" x14ac:dyDescent="0.25">
      <c r="B78" s="7" t="s">
        <v>59</v>
      </c>
      <c r="C78" s="10"/>
      <c r="D78" s="11"/>
      <c r="E78" s="10"/>
      <c r="F78" s="8"/>
      <c r="G78" s="8"/>
      <c r="H78" s="10">
        <v>0.23766799999999999</v>
      </c>
      <c r="I78" s="11">
        <v>106</v>
      </c>
      <c r="J78" s="10">
        <v>0.14049600000000001</v>
      </c>
      <c r="K78" s="8">
        <v>0.27343800000000001</v>
      </c>
      <c r="L78" s="8">
        <v>0.275362</v>
      </c>
      <c r="M78" s="10">
        <v>0.318658</v>
      </c>
      <c r="N78" s="11">
        <v>152</v>
      </c>
      <c r="O78" s="10">
        <v>0.16666700000000001</v>
      </c>
      <c r="P78" s="8">
        <v>0.36</v>
      </c>
      <c r="Q78" s="9">
        <v>0.408333</v>
      </c>
    </row>
    <row r="79" spans="2:17" x14ac:dyDescent="0.25">
      <c r="B79" s="13" t="s">
        <v>49</v>
      </c>
      <c r="C79" s="16"/>
      <c r="D79" s="17"/>
      <c r="E79" s="16"/>
      <c r="F79" s="14"/>
      <c r="G79" s="14"/>
      <c r="H79" s="16">
        <v>0</v>
      </c>
      <c r="I79" s="17">
        <v>0</v>
      </c>
      <c r="J79" s="16">
        <v>0</v>
      </c>
      <c r="K79" s="14">
        <v>0</v>
      </c>
      <c r="L79" s="14">
        <v>0</v>
      </c>
      <c r="M79" s="16">
        <v>2.0960000000000002E-3</v>
      </c>
      <c r="N79" s="17">
        <v>1</v>
      </c>
      <c r="O79" s="16">
        <v>0</v>
      </c>
      <c r="P79" s="14">
        <v>4.444E-3</v>
      </c>
      <c r="Q79" s="15">
        <v>0</v>
      </c>
    </row>
    <row r="80" spans="2:17" x14ac:dyDescent="0.25">
      <c r="B80" s="7" t="s">
        <v>50</v>
      </c>
      <c r="C80" s="10"/>
      <c r="D80" s="11"/>
      <c r="E80" s="10"/>
      <c r="F80" s="8"/>
      <c r="G80" s="8"/>
      <c r="H80" s="10">
        <v>4.4840000000000001E-3</v>
      </c>
      <c r="I80" s="11">
        <v>2</v>
      </c>
      <c r="J80" s="10">
        <v>8.2640000000000005E-3</v>
      </c>
      <c r="K80" s="8">
        <v>3.9060000000000002E-3</v>
      </c>
      <c r="L80" s="8">
        <v>0</v>
      </c>
      <c r="M80" s="10">
        <v>0</v>
      </c>
      <c r="N80" s="11">
        <v>0</v>
      </c>
      <c r="O80" s="10">
        <v>0</v>
      </c>
      <c r="P80" s="8">
        <v>0</v>
      </c>
      <c r="Q80" s="9">
        <v>0</v>
      </c>
    </row>
    <row r="81" spans="2:17" x14ac:dyDescent="0.25">
      <c r="B81" s="18" t="s">
        <v>51</v>
      </c>
      <c r="C81" s="18"/>
      <c r="D81" s="26"/>
      <c r="E81" s="30"/>
      <c r="F81" s="26"/>
      <c r="G81" s="26"/>
      <c r="H81" s="18"/>
      <c r="I81" s="26">
        <v>446</v>
      </c>
      <c r="J81" s="30">
        <v>121</v>
      </c>
      <c r="K81" s="26">
        <v>256</v>
      </c>
      <c r="L81" s="26">
        <v>69</v>
      </c>
      <c r="M81" s="18"/>
      <c r="N81" s="26">
        <v>477</v>
      </c>
      <c r="O81" s="30">
        <v>132</v>
      </c>
      <c r="P81" s="26">
        <v>225</v>
      </c>
      <c r="Q81" s="27">
        <v>120</v>
      </c>
    </row>
    <row r="82" spans="2:17" x14ac:dyDescent="0.25">
      <c r="B82" s="18" t="s">
        <v>52</v>
      </c>
      <c r="C82" s="18"/>
      <c r="D82" s="26"/>
      <c r="E82" s="30"/>
      <c r="F82" s="26"/>
      <c r="G82" s="26"/>
      <c r="H82" s="18"/>
      <c r="I82" s="26">
        <v>446</v>
      </c>
      <c r="J82" s="30">
        <v>121</v>
      </c>
      <c r="K82" s="26">
        <v>256</v>
      </c>
      <c r="L82" s="26">
        <v>69</v>
      </c>
      <c r="M82" s="18"/>
      <c r="N82" s="26">
        <v>477</v>
      </c>
      <c r="O82" s="30">
        <v>132</v>
      </c>
      <c r="P82" s="26">
        <v>225</v>
      </c>
      <c r="Q82" s="27">
        <v>120</v>
      </c>
    </row>
    <row r="83" spans="2:17" x14ac:dyDescent="0.25">
      <c r="B83" s="18" t="s">
        <v>58</v>
      </c>
      <c r="C83" s="24"/>
      <c r="D83" s="26"/>
      <c r="E83" s="32"/>
      <c r="F83" s="32"/>
      <c r="G83" s="32"/>
      <c r="H83" s="24">
        <f>H77+H78</f>
        <v>0.60762300000000002</v>
      </c>
      <c r="I83" s="26">
        <f>I78+I77</f>
        <v>271</v>
      </c>
      <c r="J83" s="32">
        <f>J78+J77</f>
        <v>0.42975200000000002</v>
      </c>
      <c r="K83" s="32">
        <f>K78+K77</f>
        <v>0.64062600000000003</v>
      </c>
      <c r="L83" s="32">
        <f>L78+L77</f>
        <v>0.79710099999999995</v>
      </c>
      <c r="M83" s="24">
        <f>M77+M78</f>
        <v>0.68763099999999999</v>
      </c>
      <c r="N83" s="26">
        <f>N78+N77</f>
        <v>328</v>
      </c>
      <c r="O83" s="32">
        <f>O78+O77</f>
        <v>0.50757600000000003</v>
      </c>
      <c r="P83" s="32">
        <f>P78+P77</f>
        <v>0.72444399999999998</v>
      </c>
      <c r="Q83" s="32">
        <f>Q78+Q77</f>
        <v>0.816666</v>
      </c>
    </row>
    <row r="84" spans="2:17" x14ac:dyDescent="0.25">
      <c r="B84" s="18" t="s">
        <v>130</v>
      </c>
      <c r="C84" s="24"/>
      <c r="D84" s="26"/>
      <c r="E84" s="32"/>
      <c r="F84" s="32"/>
      <c r="G84" s="32"/>
      <c r="H84" s="24">
        <f t="shared" ref="H84:Q84" si="4">H78+H77+H76</f>
        <v>0.73094100000000006</v>
      </c>
      <c r="I84" s="26">
        <f t="shared" si="4"/>
        <v>326</v>
      </c>
      <c r="J84" s="32">
        <f t="shared" si="4"/>
        <v>0.58677699999999999</v>
      </c>
      <c r="K84" s="32">
        <f t="shared" si="4"/>
        <v>0.76562600000000003</v>
      </c>
      <c r="L84" s="32">
        <f t="shared" si="4"/>
        <v>0.85507199999999994</v>
      </c>
      <c r="M84" s="24">
        <f t="shared" si="4"/>
        <v>0.77777799999999997</v>
      </c>
      <c r="N84" s="26">
        <f t="shared" si="4"/>
        <v>371</v>
      </c>
      <c r="O84" s="32">
        <f t="shared" si="4"/>
        <v>0.60606100000000007</v>
      </c>
      <c r="P84" s="32">
        <f t="shared" si="4"/>
        <v>0.83111099999999993</v>
      </c>
      <c r="Q84" s="32">
        <f t="shared" si="4"/>
        <v>0.86666600000000005</v>
      </c>
    </row>
    <row r="85" spans="2:17" x14ac:dyDescent="0.25">
      <c r="B85" s="19" t="s">
        <v>60</v>
      </c>
      <c r="C85" s="25"/>
      <c r="D85" s="28"/>
      <c r="E85" s="25"/>
      <c r="F85" s="22"/>
      <c r="G85" s="22"/>
      <c r="H85" s="25">
        <v>0.78475300000000003</v>
      </c>
      <c r="I85" s="28">
        <v>350</v>
      </c>
      <c r="J85" s="25">
        <v>0.63636400000000004</v>
      </c>
      <c r="K85" s="22">
        <v>0.82031299999999996</v>
      </c>
      <c r="L85" s="22">
        <v>0.91304300000000005</v>
      </c>
      <c r="M85" s="25">
        <v>0.81970600000000005</v>
      </c>
      <c r="N85" s="28">
        <v>391</v>
      </c>
      <c r="O85" s="25">
        <v>0.67424200000000001</v>
      </c>
      <c r="P85" s="22">
        <v>0.86666699999999997</v>
      </c>
      <c r="Q85" s="23">
        <v>0.89166699999999999</v>
      </c>
    </row>
    <row r="86" spans="2:17" x14ac:dyDescent="0.25">
      <c r="B86" s="35" t="s">
        <v>223</v>
      </c>
      <c r="C86" s="35"/>
      <c r="D86" s="36"/>
      <c r="E86" s="35"/>
      <c r="F86" s="36"/>
      <c r="G86" s="36"/>
      <c r="H86" s="35"/>
      <c r="I86" s="36"/>
      <c r="J86" s="35"/>
      <c r="K86" s="36"/>
      <c r="L86" s="36"/>
      <c r="M86" s="35"/>
      <c r="N86" s="36"/>
      <c r="O86" s="35"/>
      <c r="P86" s="36"/>
      <c r="Q86" s="37"/>
    </row>
    <row r="87" spans="2:17" x14ac:dyDescent="0.25">
      <c r="B87" s="13" t="s">
        <v>54</v>
      </c>
      <c r="C87" s="16"/>
      <c r="D87" s="17"/>
      <c r="E87" s="16"/>
      <c r="F87" s="14"/>
      <c r="G87" s="14"/>
      <c r="H87" s="16">
        <v>0.20627799999999999</v>
      </c>
      <c r="I87" s="17">
        <v>92</v>
      </c>
      <c r="J87" s="16">
        <v>0.32231399999999999</v>
      </c>
      <c r="K87" s="14">
        <v>0.19921900000000001</v>
      </c>
      <c r="L87" s="14">
        <v>2.8986000000000001E-2</v>
      </c>
      <c r="M87" s="16">
        <v>0.48427700000000001</v>
      </c>
      <c r="N87" s="17">
        <v>231</v>
      </c>
      <c r="O87" s="16">
        <v>0.59090900000000002</v>
      </c>
      <c r="P87" s="14">
        <v>0.35111100000000001</v>
      </c>
      <c r="Q87" s="15">
        <v>0.61666699999999997</v>
      </c>
    </row>
    <row r="88" spans="2:17" x14ac:dyDescent="0.25">
      <c r="B88" s="7" t="s">
        <v>55</v>
      </c>
      <c r="C88" s="10"/>
      <c r="D88" s="11"/>
      <c r="E88" s="10"/>
      <c r="F88" s="8"/>
      <c r="G88" s="8"/>
      <c r="H88" s="10">
        <v>2.6905999999999999E-2</v>
      </c>
      <c r="I88" s="11">
        <v>12</v>
      </c>
      <c r="J88" s="10">
        <v>1.6528999999999999E-2</v>
      </c>
      <c r="K88" s="8">
        <v>3.5156E-2</v>
      </c>
      <c r="L88" s="8">
        <v>1.4493000000000001E-2</v>
      </c>
      <c r="M88" s="10">
        <v>6.4990000000000006E-2</v>
      </c>
      <c r="N88" s="11">
        <v>31</v>
      </c>
      <c r="O88" s="10">
        <v>6.8182000000000006E-2</v>
      </c>
      <c r="P88" s="8">
        <v>6.2222E-2</v>
      </c>
      <c r="Q88" s="9">
        <v>6.6667000000000004E-2</v>
      </c>
    </row>
    <row r="89" spans="2:17" x14ac:dyDescent="0.25">
      <c r="B89" s="13" t="s">
        <v>56</v>
      </c>
      <c r="C89" s="16"/>
      <c r="D89" s="17"/>
      <c r="E89" s="16"/>
      <c r="F89" s="14"/>
      <c r="G89" s="14"/>
      <c r="H89" s="16">
        <v>3.1390000000000001E-2</v>
      </c>
      <c r="I89" s="17">
        <v>14</v>
      </c>
      <c r="J89" s="16">
        <v>2.4792999999999999E-2</v>
      </c>
      <c r="K89" s="14">
        <v>3.9063000000000001E-2</v>
      </c>
      <c r="L89" s="14">
        <v>1.4493000000000001E-2</v>
      </c>
      <c r="M89" s="16">
        <v>8.8050000000000003E-2</v>
      </c>
      <c r="N89" s="17">
        <v>42</v>
      </c>
      <c r="O89" s="16">
        <v>9.0909000000000004E-2</v>
      </c>
      <c r="P89" s="14">
        <v>0.111111</v>
      </c>
      <c r="Q89" s="15">
        <v>4.1667000000000003E-2</v>
      </c>
    </row>
    <row r="90" spans="2:17" x14ac:dyDescent="0.25">
      <c r="B90" s="7" t="s">
        <v>57</v>
      </c>
      <c r="C90" s="10"/>
      <c r="D90" s="11"/>
      <c r="E90" s="10"/>
      <c r="F90" s="8"/>
      <c r="G90" s="8"/>
      <c r="H90" s="10">
        <v>0.161435</v>
      </c>
      <c r="I90" s="11">
        <v>72</v>
      </c>
      <c r="J90" s="10">
        <v>0.198347</v>
      </c>
      <c r="K90" s="8">
        <v>0.18359400000000001</v>
      </c>
      <c r="L90" s="8">
        <v>1.4493000000000001E-2</v>
      </c>
      <c r="M90" s="10">
        <v>0.163522</v>
      </c>
      <c r="N90" s="11">
        <v>78</v>
      </c>
      <c r="O90" s="10">
        <v>0.15909100000000001</v>
      </c>
      <c r="P90" s="8">
        <v>0.191111</v>
      </c>
      <c r="Q90" s="9">
        <v>0.11666700000000001</v>
      </c>
    </row>
    <row r="91" spans="2:17" x14ac:dyDescent="0.25">
      <c r="B91" s="13" t="s">
        <v>58</v>
      </c>
      <c r="C91" s="16"/>
      <c r="D91" s="17"/>
      <c r="E91" s="16"/>
      <c r="F91" s="14"/>
      <c r="G91" s="14"/>
      <c r="H91" s="16">
        <v>0.26905800000000002</v>
      </c>
      <c r="I91" s="17">
        <v>120</v>
      </c>
      <c r="J91" s="16">
        <v>0.31405</v>
      </c>
      <c r="K91" s="14">
        <v>0.30468800000000001</v>
      </c>
      <c r="L91" s="14">
        <v>5.7971000000000002E-2</v>
      </c>
      <c r="M91" s="16">
        <v>0.136268</v>
      </c>
      <c r="N91" s="17">
        <v>65</v>
      </c>
      <c r="O91" s="16">
        <v>6.8182000000000006E-2</v>
      </c>
      <c r="P91" s="14">
        <v>0.2</v>
      </c>
      <c r="Q91" s="15">
        <v>9.1666999999999998E-2</v>
      </c>
    </row>
    <row r="92" spans="2:17" x14ac:dyDescent="0.25">
      <c r="B92" s="7" t="s">
        <v>59</v>
      </c>
      <c r="C92" s="10"/>
      <c r="D92" s="11"/>
      <c r="E92" s="10"/>
      <c r="F92" s="8"/>
      <c r="G92" s="8"/>
      <c r="H92" s="10">
        <v>0.16591900000000001</v>
      </c>
      <c r="I92" s="11">
        <v>74</v>
      </c>
      <c r="J92" s="10">
        <v>0.115702</v>
      </c>
      <c r="K92" s="8">
        <v>0.22656299999999999</v>
      </c>
      <c r="L92" s="8">
        <v>2.8986000000000001E-2</v>
      </c>
      <c r="M92" s="10">
        <v>6.2893000000000004E-2</v>
      </c>
      <c r="N92" s="11">
        <v>30</v>
      </c>
      <c r="O92" s="10">
        <v>2.2727000000000001E-2</v>
      </c>
      <c r="P92" s="8">
        <v>8.4444000000000005E-2</v>
      </c>
      <c r="Q92" s="9">
        <v>6.6667000000000004E-2</v>
      </c>
    </row>
    <row r="93" spans="2:17" x14ac:dyDescent="0.25">
      <c r="B93" s="13" t="s">
        <v>49</v>
      </c>
      <c r="C93" s="16"/>
      <c r="D93" s="17"/>
      <c r="E93" s="16"/>
      <c r="F93" s="14"/>
      <c r="G93" s="14"/>
      <c r="H93" s="16">
        <v>0</v>
      </c>
      <c r="I93" s="17">
        <v>0</v>
      </c>
      <c r="J93" s="16">
        <v>0</v>
      </c>
      <c r="K93" s="14">
        <v>0</v>
      </c>
      <c r="L93" s="14">
        <v>0</v>
      </c>
      <c r="M93" s="16">
        <v>0</v>
      </c>
      <c r="N93" s="17">
        <v>0</v>
      </c>
      <c r="O93" s="16">
        <v>0</v>
      </c>
      <c r="P93" s="14">
        <v>0</v>
      </c>
      <c r="Q93" s="15">
        <v>0</v>
      </c>
    </row>
    <row r="94" spans="2:17" x14ac:dyDescent="0.25">
      <c r="B94" s="7" t="s">
        <v>50</v>
      </c>
      <c r="C94" s="10"/>
      <c r="D94" s="11"/>
      <c r="E94" s="10"/>
      <c r="F94" s="8"/>
      <c r="G94" s="8"/>
      <c r="H94" s="10">
        <v>0.139013</v>
      </c>
      <c r="I94" s="11">
        <v>62</v>
      </c>
      <c r="J94" s="10">
        <v>8.2640000000000005E-3</v>
      </c>
      <c r="K94" s="8">
        <v>1.1719E-2</v>
      </c>
      <c r="L94" s="8">
        <v>0.84057999999999999</v>
      </c>
      <c r="M94" s="10">
        <v>0</v>
      </c>
      <c r="N94" s="11">
        <v>0</v>
      </c>
      <c r="O94" s="10">
        <v>0</v>
      </c>
      <c r="P94" s="8">
        <v>0</v>
      </c>
      <c r="Q94" s="9">
        <v>0</v>
      </c>
    </row>
    <row r="95" spans="2:17" x14ac:dyDescent="0.25">
      <c r="B95" s="18" t="s">
        <v>51</v>
      </c>
      <c r="C95" s="18"/>
      <c r="D95" s="26"/>
      <c r="E95" s="30"/>
      <c r="F95" s="26"/>
      <c r="G95" s="26"/>
      <c r="H95" s="18"/>
      <c r="I95" s="26">
        <v>446</v>
      </c>
      <c r="J95" s="30">
        <v>121</v>
      </c>
      <c r="K95" s="26">
        <v>256</v>
      </c>
      <c r="L95" s="26">
        <v>69</v>
      </c>
      <c r="M95" s="18"/>
      <c r="N95" s="26">
        <v>477</v>
      </c>
      <c r="O95" s="30">
        <v>132</v>
      </c>
      <c r="P95" s="26">
        <v>225</v>
      </c>
      <c r="Q95" s="27">
        <v>120</v>
      </c>
    </row>
    <row r="96" spans="2:17" x14ac:dyDescent="0.25">
      <c r="B96" s="18" t="s">
        <v>52</v>
      </c>
      <c r="C96" s="18"/>
      <c r="D96" s="26"/>
      <c r="E96" s="30"/>
      <c r="F96" s="26"/>
      <c r="G96" s="26"/>
      <c r="H96" s="18"/>
      <c r="I96" s="26">
        <v>446</v>
      </c>
      <c r="J96" s="30">
        <v>121</v>
      </c>
      <c r="K96" s="26">
        <v>256</v>
      </c>
      <c r="L96" s="26">
        <v>69</v>
      </c>
      <c r="M96" s="18"/>
      <c r="N96" s="26">
        <v>477</v>
      </c>
      <c r="O96" s="30">
        <v>132</v>
      </c>
      <c r="P96" s="26">
        <v>225</v>
      </c>
      <c r="Q96" s="27">
        <v>120</v>
      </c>
    </row>
    <row r="97" spans="2:17" x14ac:dyDescent="0.25">
      <c r="B97" s="18" t="s">
        <v>58</v>
      </c>
      <c r="C97" s="24"/>
      <c r="D97" s="26"/>
      <c r="E97" s="32"/>
      <c r="F97" s="32"/>
      <c r="G97" s="32"/>
      <c r="H97" s="24">
        <f>H91+H92</f>
        <v>0.43497700000000006</v>
      </c>
      <c r="I97" s="26">
        <f>I92+I91</f>
        <v>194</v>
      </c>
      <c r="J97" s="32">
        <f>J92+J91</f>
        <v>0.42975200000000002</v>
      </c>
      <c r="K97" s="32">
        <f>K92+K91</f>
        <v>0.53125100000000003</v>
      </c>
      <c r="L97" s="32">
        <f>L92+L91</f>
        <v>8.6957000000000007E-2</v>
      </c>
      <c r="M97" s="24">
        <f>M91+M92</f>
        <v>0.199161</v>
      </c>
      <c r="N97" s="26">
        <f>N92+N91</f>
        <v>95</v>
      </c>
      <c r="O97" s="32">
        <f>O92+O91</f>
        <v>9.0909000000000004E-2</v>
      </c>
      <c r="P97" s="32">
        <f>P92+P91</f>
        <v>0.28444400000000003</v>
      </c>
      <c r="Q97" s="32">
        <f>Q92+Q91</f>
        <v>0.158334</v>
      </c>
    </row>
    <row r="98" spans="2:17" x14ac:dyDescent="0.25">
      <c r="B98" s="18" t="s">
        <v>130</v>
      </c>
      <c r="C98" s="24"/>
      <c r="D98" s="26"/>
      <c r="E98" s="32"/>
      <c r="F98" s="32"/>
      <c r="G98" s="32"/>
      <c r="H98" s="24">
        <f t="shared" ref="H98:Q98" si="5">H92+H91+H90</f>
        <v>0.59641200000000005</v>
      </c>
      <c r="I98" s="26">
        <f t="shared" si="5"/>
        <v>266</v>
      </c>
      <c r="J98" s="32">
        <f t="shared" si="5"/>
        <v>0.62809899999999996</v>
      </c>
      <c r="K98" s="32">
        <f t="shared" si="5"/>
        <v>0.71484500000000006</v>
      </c>
      <c r="L98" s="32">
        <f t="shared" si="5"/>
        <v>0.10145000000000001</v>
      </c>
      <c r="M98" s="24">
        <f t="shared" si="5"/>
        <v>0.36268299999999998</v>
      </c>
      <c r="N98" s="26">
        <f t="shared" si="5"/>
        <v>173</v>
      </c>
      <c r="O98" s="32">
        <f t="shared" si="5"/>
        <v>0.25</v>
      </c>
      <c r="P98" s="32">
        <f t="shared" si="5"/>
        <v>0.47555500000000006</v>
      </c>
      <c r="Q98" s="32">
        <f t="shared" si="5"/>
        <v>0.275001</v>
      </c>
    </row>
    <row r="99" spans="2:17" x14ac:dyDescent="0.25">
      <c r="B99" s="19" t="s">
        <v>60</v>
      </c>
      <c r="C99" s="25"/>
      <c r="D99" s="28"/>
      <c r="E99" s="25"/>
      <c r="F99" s="22"/>
      <c r="G99" s="22"/>
      <c r="H99" s="25">
        <v>0.65470899999999999</v>
      </c>
      <c r="I99" s="28">
        <v>292</v>
      </c>
      <c r="J99" s="25">
        <v>0.66942100000000004</v>
      </c>
      <c r="K99" s="22">
        <v>0.78906299999999996</v>
      </c>
      <c r="L99" s="22">
        <v>0.130435</v>
      </c>
      <c r="M99" s="25">
        <v>0.51572300000000004</v>
      </c>
      <c r="N99" s="28">
        <v>246</v>
      </c>
      <c r="O99" s="25">
        <v>0.40909099999999998</v>
      </c>
      <c r="P99" s="22">
        <v>0.64888900000000005</v>
      </c>
      <c r="Q99" s="23">
        <v>0.38333299999999998</v>
      </c>
    </row>
    <row r="100" spans="2:17" x14ac:dyDescent="0.25">
      <c r="B100" s="35" t="s">
        <v>224</v>
      </c>
      <c r="C100" s="35"/>
      <c r="D100" s="36"/>
      <c r="E100" s="35"/>
      <c r="F100" s="36"/>
      <c r="G100" s="36"/>
      <c r="H100" s="35"/>
      <c r="I100" s="36"/>
      <c r="J100" s="35"/>
      <c r="K100" s="36"/>
      <c r="L100" s="36"/>
      <c r="M100" s="35"/>
      <c r="N100" s="36"/>
      <c r="O100" s="35"/>
      <c r="P100" s="36"/>
      <c r="Q100" s="37"/>
    </row>
    <row r="101" spans="2:17" x14ac:dyDescent="0.25">
      <c r="B101" s="13" t="s">
        <v>54</v>
      </c>
      <c r="C101" s="16"/>
      <c r="D101" s="17"/>
      <c r="E101" s="16"/>
      <c r="F101" s="14"/>
      <c r="G101" s="14"/>
      <c r="H101" s="16"/>
      <c r="I101" s="17"/>
      <c r="J101" s="16"/>
      <c r="K101" s="14"/>
      <c r="L101" s="14"/>
      <c r="M101" s="16">
        <v>0.87421400000000005</v>
      </c>
      <c r="N101" s="17">
        <v>417</v>
      </c>
      <c r="O101" s="16">
        <v>0.95454499999999998</v>
      </c>
      <c r="P101" s="14">
        <v>0.89777799999999996</v>
      </c>
      <c r="Q101" s="15">
        <v>0.74166699999999997</v>
      </c>
    </row>
    <row r="102" spans="2:17" x14ac:dyDescent="0.25">
      <c r="B102" s="7" t="s">
        <v>55</v>
      </c>
      <c r="C102" s="10"/>
      <c r="D102" s="11"/>
      <c r="E102" s="10"/>
      <c r="F102" s="8"/>
      <c r="G102" s="8"/>
      <c r="H102" s="10"/>
      <c r="I102" s="11"/>
      <c r="J102" s="10"/>
      <c r="K102" s="8"/>
      <c r="L102" s="8"/>
      <c r="M102" s="10">
        <v>2.9350000000000001E-2</v>
      </c>
      <c r="N102" s="11">
        <v>14</v>
      </c>
      <c r="O102" s="10">
        <v>7.5760000000000003E-3</v>
      </c>
      <c r="P102" s="8">
        <v>2.6667E-2</v>
      </c>
      <c r="Q102" s="9">
        <v>5.8333000000000003E-2</v>
      </c>
    </row>
    <row r="103" spans="2:17" x14ac:dyDescent="0.25">
      <c r="B103" s="13" t="s">
        <v>56</v>
      </c>
      <c r="C103" s="16"/>
      <c r="D103" s="17"/>
      <c r="E103" s="16"/>
      <c r="F103" s="14"/>
      <c r="G103" s="14"/>
      <c r="H103" s="16"/>
      <c r="I103" s="17"/>
      <c r="J103" s="16"/>
      <c r="K103" s="14"/>
      <c r="L103" s="14"/>
      <c r="M103" s="16">
        <v>4.6122000000000003E-2</v>
      </c>
      <c r="N103" s="17">
        <v>22</v>
      </c>
      <c r="O103" s="16">
        <v>3.0303E-2</v>
      </c>
      <c r="P103" s="14">
        <v>0.04</v>
      </c>
      <c r="Q103" s="15">
        <v>7.4999999999999997E-2</v>
      </c>
    </row>
    <row r="104" spans="2:17" x14ac:dyDescent="0.25">
      <c r="B104" s="7" t="s">
        <v>57</v>
      </c>
      <c r="C104" s="10"/>
      <c r="D104" s="11"/>
      <c r="E104" s="10"/>
      <c r="F104" s="8"/>
      <c r="G104" s="8"/>
      <c r="H104" s="10"/>
      <c r="I104" s="11"/>
      <c r="J104" s="10"/>
      <c r="K104" s="8"/>
      <c r="L104" s="8"/>
      <c r="M104" s="10">
        <v>1.2579E-2</v>
      </c>
      <c r="N104" s="11">
        <v>6</v>
      </c>
      <c r="O104" s="10">
        <v>0</v>
      </c>
      <c r="P104" s="8">
        <v>8.8889999999999993E-3</v>
      </c>
      <c r="Q104" s="9">
        <v>3.3333000000000002E-2</v>
      </c>
    </row>
    <row r="105" spans="2:17" x14ac:dyDescent="0.25">
      <c r="B105" s="13" t="s">
        <v>58</v>
      </c>
      <c r="C105" s="16"/>
      <c r="D105" s="17"/>
      <c r="E105" s="16"/>
      <c r="F105" s="14"/>
      <c r="G105" s="14"/>
      <c r="H105" s="16"/>
      <c r="I105" s="17"/>
      <c r="J105" s="16"/>
      <c r="K105" s="14"/>
      <c r="L105" s="14"/>
      <c r="M105" s="16">
        <v>2.3061000000000002E-2</v>
      </c>
      <c r="N105" s="17">
        <v>11</v>
      </c>
      <c r="O105" s="16">
        <v>7.5760000000000003E-3</v>
      </c>
      <c r="P105" s="14">
        <v>1.3332999999999999E-2</v>
      </c>
      <c r="Q105" s="15">
        <v>5.8333000000000003E-2</v>
      </c>
    </row>
    <row r="106" spans="2:17" x14ac:dyDescent="0.25">
      <c r="B106" s="7" t="s">
        <v>59</v>
      </c>
      <c r="C106" s="10"/>
      <c r="D106" s="11"/>
      <c r="E106" s="10"/>
      <c r="F106" s="8"/>
      <c r="G106" s="8"/>
      <c r="H106" s="10"/>
      <c r="I106" s="11"/>
      <c r="J106" s="10"/>
      <c r="K106" s="8"/>
      <c r="L106" s="8"/>
      <c r="M106" s="10">
        <v>1.4675000000000001E-2</v>
      </c>
      <c r="N106" s="11">
        <v>7</v>
      </c>
      <c r="O106" s="10">
        <v>0</v>
      </c>
      <c r="P106" s="8">
        <v>1.3332999999999999E-2</v>
      </c>
      <c r="Q106" s="9">
        <v>3.3333000000000002E-2</v>
      </c>
    </row>
    <row r="107" spans="2:17" x14ac:dyDescent="0.25">
      <c r="B107" s="13" t="s">
        <v>49</v>
      </c>
      <c r="C107" s="16"/>
      <c r="D107" s="17"/>
      <c r="E107" s="16"/>
      <c r="F107" s="14"/>
      <c r="G107" s="14"/>
      <c r="H107" s="16"/>
      <c r="I107" s="17"/>
      <c r="J107" s="16"/>
      <c r="K107" s="14"/>
      <c r="L107" s="14"/>
      <c r="M107" s="16">
        <v>0</v>
      </c>
      <c r="N107" s="17">
        <v>0</v>
      </c>
      <c r="O107" s="16">
        <v>0</v>
      </c>
      <c r="P107" s="14">
        <v>0</v>
      </c>
      <c r="Q107" s="15">
        <v>0</v>
      </c>
    </row>
    <row r="108" spans="2:17" x14ac:dyDescent="0.25">
      <c r="B108" s="7" t="s">
        <v>50</v>
      </c>
      <c r="C108" s="10"/>
      <c r="D108" s="11"/>
      <c r="E108" s="10"/>
      <c r="F108" s="8"/>
      <c r="G108" s="8"/>
      <c r="H108" s="10"/>
      <c r="I108" s="11"/>
      <c r="J108" s="10"/>
      <c r="K108" s="8"/>
      <c r="L108" s="8"/>
      <c r="M108" s="10">
        <v>0</v>
      </c>
      <c r="N108" s="11">
        <v>0</v>
      </c>
      <c r="O108" s="10">
        <v>0</v>
      </c>
      <c r="P108" s="8">
        <v>0</v>
      </c>
      <c r="Q108" s="9">
        <v>0</v>
      </c>
    </row>
    <row r="109" spans="2:17" x14ac:dyDescent="0.25">
      <c r="B109" s="18" t="s">
        <v>51</v>
      </c>
      <c r="C109" s="18"/>
      <c r="D109" s="26"/>
      <c r="E109" s="30"/>
      <c r="F109" s="26"/>
      <c r="G109" s="26"/>
      <c r="H109" s="18"/>
      <c r="I109" s="26"/>
      <c r="J109" s="30"/>
      <c r="K109" s="26"/>
      <c r="L109" s="26"/>
      <c r="M109" s="18"/>
      <c r="N109" s="26">
        <v>477</v>
      </c>
      <c r="O109" s="30">
        <v>132</v>
      </c>
      <c r="P109" s="26">
        <v>225</v>
      </c>
      <c r="Q109" s="27">
        <v>120</v>
      </c>
    </row>
    <row r="110" spans="2:17" x14ac:dyDescent="0.25">
      <c r="B110" s="18" t="s">
        <v>52</v>
      </c>
      <c r="C110" s="18"/>
      <c r="D110" s="26"/>
      <c r="E110" s="30"/>
      <c r="F110" s="26"/>
      <c r="G110" s="26"/>
      <c r="H110" s="18"/>
      <c r="I110" s="26"/>
      <c r="J110" s="30"/>
      <c r="K110" s="26"/>
      <c r="L110" s="26"/>
      <c r="M110" s="18"/>
      <c r="N110" s="26">
        <v>477</v>
      </c>
      <c r="O110" s="30">
        <v>132</v>
      </c>
      <c r="P110" s="26">
        <v>225</v>
      </c>
      <c r="Q110" s="27">
        <v>120</v>
      </c>
    </row>
    <row r="111" spans="2:17" x14ac:dyDescent="0.25">
      <c r="B111" s="18" t="s">
        <v>58</v>
      </c>
      <c r="C111" s="24"/>
      <c r="D111" s="26"/>
      <c r="E111" s="32"/>
      <c r="F111" s="32"/>
      <c r="G111" s="32"/>
      <c r="H111" s="24"/>
      <c r="I111" s="26"/>
      <c r="J111" s="32"/>
      <c r="K111" s="32"/>
      <c r="L111" s="32"/>
      <c r="M111" s="24">
        <f>M105+M106</f>
        <v>3.7736000000000006E-2</v>
      </c>
      <c r="N111" s="26">
        <f>N106+N105</f>
        <v>18</v>
      </c>
      <c r="O111" s="32">
        <f>O106+O105</f>
        <v>7.5760000000000003E-3</v>
      </c>
      <c r="P111" s="32">
        <f>P106+P105</f>
        <v>2.6665999999999999E-2</v>
      </c>
      <c r="Q111" s="32">
        <f>Q106+Q105</f>
        <v>9.1665999999999997E-2</v>
      </c>
    </row>
    <row r="112" spans="2:17" x14ac:dyDescent="0.25">
      <c r="B112" s="18" t="s">
        <v>130</v>
      </c>
      <c r="C112" s="24"/>
      <c r="D112" s="26"/>
      <c r="E112" s="32"/>
      <c r="F112" s="32"/>
      <c r="G112" s="32"/>
      <c r="H112" s="24"/>
      <c r="I112" s="26"/>
      <c r="J112" s="32"/>
      <c r="K112" s="32"/>
      <c r="L112" s="32"/>
      <c r="M112" s="24">
        <f t="shared" ref="M112:Q112" si="6">M106+M105+M104</f>
        <v>5.0315000000000006E-2</v>
      </c>
      <c r="N112" s="26">
        <f t="shared" si="6"/>
        <v>24</v>
      </c>
      <c r="O112" s="32">
        <f t="shared" si="6"/>
        <v>7.5760000000000003E-3</v>
      </c>
      <c r="P112" s="32">
        <f t="shared" si="6"/>
        <v>3.5554999999999996E-2</v>
      </c>
      <c r="Q112" s="32">
        <f t="shared" si="6"/>
        <v>0.124999</v>
      </c>
    </row>
    <row r="113" spans="2:17" x14ac:dyDescent="0.25">
      <c r="B113" s="19" t="s">
        <v>60</v>
      </c>
      <c r="C113" s="25"/>
      <c r="D113" s="28"/>
      <c r="E113" s="25"/>
      <c r="F113" s="22"/>
      <c r="G113" s="22"/>
      <c r="H113" s="25"/>
      <c r="I113" s="28"/>
      <c r="J113" s="25"/>
      <c r="K113" s="22"/>
      <c r="L113" s="22"/>
      <c r="M113" s="25">
        <v>0.12578600000000001</v>
      </c>
      <c r="N113" s="28">
        <v>60</v>
      </c>
      <c r="O113" s="25">
        <v>4.5455000000000002E-2</v>
      </c>
      <c r="P113" s="22">
        <v>0.10222199999999999</v>
      </c>
      <c r="Q113" s="23">
        <v>0.25833299999999998</v>
      </c>
    </row>
    <row r="114" spans="2:17" x14ac:dyDescent="0.25">
      <c r="B114" s="35" t="s">
        <v>225</v>
      </c>
      <c r="C114" s="35"/>
      <c r="D114" s="36"/>
      <c r="E114" s="35"/>
      <c r="F114" s="36"/>
      <c r="G114" s="36"/>
      <c r="H114" s="35"/>
      <c r="I114" s="36"/>
      <c r="J114" s="35"/>
      <c r="K114" s="36"/>
      <c r="L114" s="36"/>
      <c r="M114" s="35"/>
      <c r="N114" s="36"/>
      <c r="O114" s="35"/>
      <c r="P114" s="36"/>
      <c r="Q114" s="37"/>
    </row>
    <row r="115" spans="2:17" x14ac:dyDescent="0.25">
      <c r="B115" s="13" t="s">
        <v>54</v>
      </c>
      <c r="C115" s="16">
        <v>5.1575999999999997E-2</v>
      </c>
      <c r="D115" s="17">
        <v>18</v>
      </c>
      <c r="E115" s="16">
        <v>0.12643699999999999</v>
      </c>
      <c r="F115" s="14">
        <v>3.7975000000000002E-2</v>
      </c>
      <c r="G115" s="14">
        <v>9.6150000000000003E-3</v>
      </c>
      <c r="H115" s="16">
        <v>5.3811999999999999E-2</v>
      </c>
      <c r="I115" s="17">
        <v>24</v>
      </c>
      <c r="J115" s="16">
        <v>0.12396699999999999</v>
      </c>
      <c r="K115" s="14">
        <v>3.5156E-2</v>
      </c>
      <c r="L115" s="14">
        <v>0</v>
      </c>
      <c r="M115" s="16">
        <v>7.7567999999999998E-2</v>
      </c>
      <c r="N115" s="17">
        <v>37</v>
      </c>
      <c r="O115" s="16">
        <v>0.16666700000000001</v>
      </c>
      <c r="P115" s="14">
        <v>5.7778000000000003E-2</v>
      </c>
      <c r="Q115" s="15">
        <v>1.6667000000000001E-2</v>
      </c>
    </row>
    <row r="116" spans="2:17" x14ac:dyDescent="0.25">
      <c r="B116" s="7" t="s">
        <v>55</v>
      </c>
      <c r="C116" s="10">
        <v>2.0056999999999998E-2</v>
      </c>
      <c r="D116" s="11">
        <v>7</v>
      </c>
      <c r="E116" s="10">
        <v>4.5976999999999997E-2</v>
      </c>
      <c r="F116" s="8">
        <v>0</v>
      </c>
      <c r="G116" s="8">
        <v>2.8846E-2</v>
      </c>
      <c r="H116" s="10">
        <v>1.7937000000000002E-2</v>
      </c>
      <c r="I116" s="11">
        <v>8</v>
      </c>
      <c r="J116" s="10">
        <v>1.6528999999999999E-2</v>
      </c>
      <c r="K116" s="8">
        <v>1.5625E-2</v>
      </c>
      <c r="L116" s="8">
        <v>2.8986000000000001E-2</v>
      </c>
      <c r="M116" s="10">
        <v>3.1447000000000003E-2</v>
      </c>
      <c r="N116" s="11">
        <v>15</v>
      </c>
      <c r="O116" s="10">
        <v>8.3333000000000004E-2</v>
      </c>
      <c r="P116" s="8">
        <v>8.8889999999999993E-3</v>
      </c>
      <c r="Q116" s="9">
        <v>1.6667000000000001E-2</v>
      </c>
    </row>
    <row r="117" spans="2:17" x14ac:dyDescent="0.25">
      <c r="B117" s="13" t="s">
        <v>56</v>
      </c>
      <c r="C117" s="16">
        <v>3.4383999999999998E-2</v>
      </c>
      <c r="D117" s="17">
        <v>12</v>
      </c>
      <c r="E117" s="16">
        <v>8.0460000000000004E-2</v>
      </c>
      <c r="F117" s="14">
        <v>2.5316000000000002E-2</v>
      </c>
      <c r="G117" s="14">
        <v>9.6150000000000003E-3</v>
      </c>
      <c r="H117" s="16">
        <v>3.5874000000000003E-2</v>
      </c>
      <c r="I117" s="17">
        <v>16</v>
      </c>
      <c r="J117" s="16">
        <v>5.7851E-2</v>
      </c>
      <c r="K117" s="14">
        <v>3.125E-2</v>
      </c>
      <c r="L117" s="14">
        <v>1.4493000000000001E-2</v>
      </c>
      <c r="M117" s="16">
        <v>2.0964E-2</v>
      </c>
      <c r="N117" s="17">
        <v>10</v>
      </c>
      <c r="O117" s="16">
        <v>3.7879000000000003E-2</v>
      </c>
      <c r="P117" s="14">
        <v>2.2221999999999999E-2</v>
      </c>
      <c r="Q117" s="15">
        <v>0</v>
      </c>
    </row>
    <row r="118" spans="2:17" x14ac:dyDescent="0.25">
      <c r="B118" s="7" t="s">
        <v>57</v>
      </c>
      <c r="C118" s="10">
        <v>0.143266</v>
      </c>
      <c r="D118" s="11">
        <v>50</v>
      </c>
      <c r="E118" s="10">
        <v>0.16092000000000001</v>
      </c>
      <c r="F118" s="8">
        <v>0.17721500000000001</v>
      </c>
      <c r="G118" s="8">
        <v>7.6923000000000005E-2</v>
      </c>
      <c r="H118" s="10">
        <v>0.13228699999999999</v>
      </c>
      <c r="I118" s="11">
        <v>59</v>
      </c>
      <c r="J118" s="10">
        <v>0.14876</v>
      </c>
      <c r="K118" s="8">
        <v>0.13281299999999999</v>
      </c>
      <c r="L118" s="8">
        <v>0.101449</v>
      </c>
      <c r="M118" s="10">
        <v>0.12368999999999999</v>
      </c>
      <c r="N118" s="11">
        <v>59</v>
      </c>
      <c r="O118" s="10">
        <v>0.17424200000000001</v>
      </c>
      <c r="P118" s="8">
        <v>0.111111</v>
      </c>
      <c r="Q118" s="9">
        <v>9.1666999999999998E-2</v>
      </c>
    </row>
    <row r="119" spans="2:17" x14ac:dyDescent="0.25">
      <c r="B119" s="13" t="s">
        <v>58</v>
      </c>
      <c r="C119" s="16">
        <v>0.32091700000000001</v>
      </c>
      <c r="D119" s="17">
        <v>112</v>
      </c>
      <c r="E119" s="16">
        <v>0.206897</v>
      </c>
      <c r="F119" s="14">
        <v>0.29746800000000001</v>
      </c>
      <c r="G119" s="14">
        <v>0.45192300000000002</v>
      </c>
      <c r="H119" s="16">
        <v>0.35426000000000002</v>
      </c>
      <c r="I119" s="17">
        <v>158</v>
      </c>
      <c r="J119" s="16">
        <v>0.37190099999999998</v>
      </c>
      <c r="K119" s="14">
        <v>0.34765600000000002</v>
      </c>
      <c r="L119" s="14">
        <v>0.34782600000000002</v>
      </c>
      <c r="M119" s="16">
        <v>0.322851</v>
      </c>
      <c r="N119" s="17">
        <v>154</v>
      </c>
      <c r="O119" s="16">
        <v>0.34090900000000002</v>
      </c>
      <c r="P119" s="14">
        <v>0.36888900000000002</v>
      </c>
      <c r="Q119" s="15">
        <v>0.216667</v>
      </c>
    </row>
    <row r="120" spans="2:17" x14ac:dyDescent="0.25">
      <c r="B120" s="7" t="s">
        <v>59</v>
      </c>
      <c r="C120" s="10">
        <v>0.41833799999999999</v>
      </c>
      <c r="D120" s="11">
        <v>146</v>
      </c>
      <c r="E120" s="10">
        <v>0.35632200000000003</v>
      </c>
      <c r="F120" s="8">
        <v>0.45569599999999999</v>
      </c>
      <c r="G120" s="8">
        <v>0.413462</v>
      </c>
      <c r="H120" s="10">
        <v>0.40134500000000001</v>
      </c>
      <c r="I120" s="11">
        <v>179</v>
      </c>
      <c r="J120" s="10">
        <v>0.272727</v>
      </c>
      <c r="K120" s="8">
        <v>0.4375</v>
      </c>
      <c r="L120" s="8">
        <v>0.49275400000000003</v>
      </c>
      <c r="M120" s="10">
        <v>0.41928700000000002</v>
      </c>
      <c r="N120" s="11">
        <v>200</v>
      </c>
      <c r="O120" s="10">
        <v>0.19697000000000001</v>
      </c>
      <c r="P120" s="8">
        <v>0.42666700000000002</v>
      </c>
      <c r="Q120" s="9">
        <v>0.65</v>
      </c>
    </row>
    <row r="121" spans="2:17" x14ac:dyDescent="0.25">
      <c r="B121" s="13" t="s">
        <v>49</v>
      </c>
      <c r="C121" s="16">
        <v>2.8649999999999999E-3</v>
      </c>
      <c r="D121" s="17">
        <v>1</v>
      </c>
      <c r="E121" s="16">
        <v>1.1494000000000001E-2</v>
      </c>
      <c r="F121" s="14">
        <v>0</v>
      </c>
      <c r="G121" s="14">
        <v>0</v>
      </c>
      <c r="H121" s="16">
        <v>2.2420000000000001E-3</v>
      </c>
      <c r="I121" s="17">
        <v>1</v>
      </c>
      <c r="J121" s="16">
        <v>0</v>
      </c>
      <c r="K121" s="14">
        <v>0</v>
      </c>
      <c r="L121" s="14">
        <v>1.4493000000000001E-2</v>
      </c>
      <c r="M121" s="16">
        <v>2.0960000000000002E-3</v>
      </c>
      <c r="N121" s="17">
        <v>1</v>
      </c>
      <c r="O121" s="16">
        <v>0</v>
      </c>
      <c r="P121" s="14">
        <v>4.444E-3</v>
      </c>
      <c r="Q121" s="15">
        <v>0</v>
      </c>
    </row>
    <row r="122" spans="2:17" x14ac:dyDescent="0.25">
      <c r="B122" s="7" t="s">
        <v>50</v>
      </c>
      <c r="C122" s="10">
        <v>8.5959999999999995E-3</v>
      </c>
      <c r="D122" s="11">
        <v>3</v>
      </c>
      <c r="E122" s="10">
        <v>1.1494000000000001E-2</v>
      </c>
      <c r="F122" s="8">
        <v>6.3290000000000004E-3</v>
      </c>
      <c r="G122" s="8">
        <v>9.6150000000000003E-3</v>
      </c>
      <c r="H122" s="10">
        <v>2.2420000000000001E-3</v>
      </c>
      <c r="I122" s="11">
        <v>1</v>
      </c>
      <c r="J122" s="10">
        <v>8.2640000000000005E-3</v>
      </c>
      <c r="K122" s="8">
        <v>0</v>
      </c>
      <c r="L122" s="8">
        <v>0</v>
      </c>
      <c r="M122" s="10">
        <v>2.0960000000000002E-3</v>
      </c>
      <c r="N122" s="11">
        <v>1</v>
      </c>
      <c r="O122" s="10">
        <v>0</v>
      </c>
      <c r="P122" s="8">
        <v>0</v>
      </c>
      <c r="Q122" s="9">
        <v>8.3330000000000001E-3</v>
      </c>
    </row>
    <row r="123" spans="2:17" x14ac:dyDescent="0.25">
      <c r="B123" s="18" t="s">
        <v>51</v>
      </c>
      <c r="C123" s="18"/>
      <c r="D123" s="26">
        <v>349</v>
      </c>
      <c r="E123" s="30">
        <v>87</v>
      </c>
      <c r="F123" s="26">
        <v>158</v>
      </c>
      <c r="G123" s="26">
        <v>104</v>
      </c>
      <c r="H123" s="18"/>
      <c r="I123" s="26">
        <v>446</v>
      </c>
      <c r="J123" s="30">
        <v>121</v>
      </c>
      <c r="K123" s="26">
        <v>256</v>
      </c>
      <c r="L123" s="26">
        <v>69</v>
      </c>
      <c r="M123" s="18"/>
      <c r="N123" s="26">
        <v>477</v>
      </c>
      <c r="O123" s="30">
        <v>132</v>
      </c>
      <c r="P123" s="26">
        <v>225</v>
      </c>
      <c r="Q123" s="27">
        <v>120</v>
      </c>
    </row>
    <row r="124" spans="2:17" x14ac:dyDescent="0.25">
      <c r="B124" s="18" t="s">
        <v>52</v>
      </c>
      <c r="C124" s="18"/>
      <c r="D124" s="26">
        <v>349</v>
      </c>
      <c r="E124" s="30">
        <v>87</v>
      </c>
      <c r="F124" s="26">
        <v>158</v>
      </c>
      <c r="G124" s="26">
        <v>104</v>
      </c>
      <c r="H124" s="18"/>
      <c r="I124" s="26">
        <v>446</v>
      </c>
      <c r="J124" s="30">
        <v>121</v>
      </c>
      <c r="K124" s="26">
        <v>256</v>
      </c>
      <c r="L124" s="26">
        <v>69</v>
      </c>
      <c r="M124" s="18"/>
      <c r="N124" s="26">
        <v>477</v>
      </c>
      <c r="O124" s="30">
        <v>132</v>
      </c>
      <c r="P124" s="26">
        <v>225</v>
      </c>
      <c r="Q124" s="27">
        <v>120</v>
      </c>
    </row>
    <row r="125" spans="2:17" x14ac:dyDescent="0.25">
      <c r="B125" s="18" t="s">
        <v>58</v>
      </c>
      <c r="C125" s="24">
        <f>C119+C120</f>
        <v>0.739255</v>
      </c>
      <c r="D125" s="26">
        <f>D120+D119</f>
        <v>258</v>
      </c>
      <c r="E125" s="32">
        <f>E120+E119</f>
        <v>0.56321900000000003</v>
      </c>
      <c r="F125" s="32">
        <f>F120+F119</f>
        <v>0.75316399999999994</v>
      </c>
      <c r="G125" s="32">
        <f>G120+G119</f>
        <v>0.86538500000000007</v>
      </c>
      <c r="H125" s="24">
        <f>H119+H120</f>
        <v>0.75560500000000008</v>
      </c>
      <c r="I125" s="26">
        <f>I120+I119</f>
        <v>337</v>
      </c>
      <c r="J125" s="32">
        <f>J120+J119</f>
        <v>0.64462799999999998</v>
      </c>
      <c r="K125" s="32">
        <f>K120+K119</f>
        <v>0.78515599999999997</v>
      </c>
      <c r="L125" s="32">
        <f>L120+L119</f>
        <v>0.8405800000000001</v>
      </c>
      <c r="M125" s="24">
        <f>M119+M120</f>
        <v>0.74213799999999996</v>
      </c>
      <c r="N125" s="26">
        <f>N120+N119</f>
        <v>354</v>
      </c>
      <c r="O125" s="32">
        <f>O120+O119</f>
        <v>0.537879</v>
      </c>
      <c r="P125" s="32">
        <f>P120+P119</f>
        <v>0.79555600000000004</v>
      </c>
      <c r="Q125" s="32">
        <f>Q120+Q119</f>
        <v>0.86666700000000008</v>
      </c>
    </row>
    <row r="126" spans="2:17" x14ac:dyDescent="0.25">
      <c r="B126" s="18" t="s">
        <v>130</v>
      </c>
      <c r="C126" s="24">
        <f t="shared" ref="C126:Q126" si="7">C120+C119+C118</f>
        <v>0.882521</v>
      </c>
      <c r="D126" s="26">
        <f t="shared" si="7"/>
        <v>308</v>
      </c>
      <c r="E126" s="32">
        <f t="shared" si="7"/>
        <v>0.72413900000000009</v>
      </c>
      <c r="F126" s="32">
        <f t="shared" si="7"/>
        <v>0.93037899999999996</v>
      </c>
      <c r="G126" s="32">
        <f t="shared" si="7"/>
        <v>0.94230800000000003</v>
      </c>
      <c r="H126" s="24">
        <f t="shared" si="7"/>
        <v>0.88789200000000013</v>
      </c>
      <c r="I126" s="26">
        <f t="shared" si="7"/>
        <v>396</v>
      </c>
      <c r="J126" s="32">
        <f t="shared" si="7"/>
        <v>0.79338799999999998</v>
      </c>
      <c r="K126" s="32">
        <f t="shared" si="7"/>
        <v>0.91796899999999992</v>
      </c>
      <c r="L126" s="32">
        <f t="shared" si="7"/>
        <v>0.94202900000000012</v>
      </c>
      <c r="M126" s="24">
        <f t="shared" si="7"/>
        <v>0.86582799999999993</v>
      </c>
      <c r="N126" s="26">
        <f t="shared" si="7"/>
        <v>413</v>
      </c>
      <c r="O126" s="32">
        <f t="shared" si="7"/>
        <v>0.712121</v>
      </c>
      <c r="P126" s="32">
        <f t="shared" si="7"/>
        <v>0.906667</v>
      </c>
      <c r="Q126" s="32">
        <f t="shared" si="7"/>
        <v>0.95833400000000002</v>
      </c>
    </row>
    <row r="127" spans="2:17" x14ac:dyDescent="0.25">
      <c r="B127" s="19" t="s">
        <v>60</v>
      </c>
      <c r="C127" s="25">
        <v>0.93696299999999999</v>
      </c>
      <c r="D127" s="28">
        <v>327</v>
      </c>
      <c r="E127" s="25">
        <v>0.85057499999999997</v>
      </c>
      <c r="F127" s="22">
        <v>0.95569599999999999</v>
      </c>
      <c r="G127" s="22">
        <v>0.980769</v>
      </c>
      <c r="H127" s="25">
        <v>0.94170399999999999</v>
      </c>
      <c r="I127" s="28">
        <v>420</v>
      </c>
      <c r="J127" s="25">
        <v>0.86776900000000001</v>
      </c>
      <c r="K127" s="22">
        <v>0.96484400000000003</v>
      </c>
      <c r="L127" s="22">
        <v>0.98550700000000002</v>
      </c>
      <c r="M127" s="25">
        <v>0.91823900000000003</v>
      </c>
      <c r="N127" s="28">
        <v>438</v>
      </c>
      <c r="O127" s="25">
        <v>0.83333299999999999</v>
      </c>
      <c r="P127" s="22">
        <v>0.937778</v>
      </c>
      <c r="Q127" s="23">
        <v>0.97499999999999998</v>
      </c>
    </row>
    <row r="128" spans="2:17" x14ac:dyDescent="0.25">
      <c r="B128" s="35" t="s">
        <v>226</v>
      </c>
      <c r="C128" s="35"/>
      <c r="D128" s="36"/>
      <c r="E128" s="35"/>
      <c r="F128" s="36"/>
      <c r="G128" s="36"/>
      <c r="H128" s="35"/>
      <c r="I128" s="36"/>
      <c r="J128" s="35"/>
      <c r="K128" s="36"/>
      <c r="L128" s="36"/>
      <c r="M128" s="35"/>
      <c r="N128" s="36"/>
      <c r="O128" s="35"/>
      <c r="P128" s="36"/>
      <c r="Q128" s="37"/>
    </row>
    <row r="129" spans="2:17" x14ac:dyDescent="0.25">
      <c r="B129" s="13" t="s">
        <v>54</v>
      </c>
      <c r="C129" s="16">
        <v>0.111748</v>
      </c>
      <c r="D129" s="17">
        <v>39</v>
      </c>
      <c r="E129" s="16">
        <v>0.16092000000000001</v>
      </c>
      <c r="F129" s="14">
        <v>0.10126599999999999</v>
      </c>
      <c r="G129" s="14">
        <v>8.6538000000000004E-2</v>
      </c>
      <c r="H129" s="16">
        <v>9.1927999999999996E-2</v>
      </c>
      <c r="I129" s="17">
        <v>41</v>
      </c>
      <c r="J129" s="16">
        <v>6.6115999999999994E-2</v>
      </c>
      <c r="K129" s="14">
        <v>8.2031000000000007E-2</v>
      </c>
      <c r="L129" s="14">
        <v>0.17391300000000001</v>
      </c>
      <c r="M129" s="16">
        <v>0.15094299999999999</v>
      </c>
      <c r="N129" s="17">
        <v>72</v>
      </c>
      <c r="O129" s="16">
        <v>0.15909100000000001</v>
      </c>
      <c r="P129" s="14">
        <v>0.124444</v>
      </c>
      <c r="Q129" s="15">
        <v>0.191667</v>
      </c>
    </row>
    <row r="130" spans="2:17" x14ac:dyDescent="0.25">
      <c r="B130" s="7" t="s">
        <v>55</v>
      </c>
      <c r="C130" s="10">
        <v>0.13467000000000001</v>
      </c>
      <c r="D130" s="11">
        <v>47</v>
      </c>
      <c r="E130" s="10">
        <v>0.103448</v>
      </c>
      <c r="F130" s="8">
        <v>0.15189900000000001</v>
      </c>
      <c r="G130" s="8">
        <v>0.13461500000000001</v>
      </c>
      <c r="H130" s="10">
        <v>0.10313899999999999</v>
      </c>
      <c r="I130" s="11">
        <v>46</v>
      </c>
      <c r="J130" s="10">
        <v>9.9173999999999998E-2</v>
      </c>
      <c r="K130" s="8">
        <v>0.109375</v>
      </c>
      <c r="L130" s="8">
        <v>8.6957000000000007E-2</v>
      </c>
      <c r="M130" s="10">
        <v>0.18239</v>
      </c>
      <c r="N130" s="11">
        <v>87</v>
      </c>
      <c r="O130" s="10">
        <v>0.16666700000000001</v>
      </c>
      <c r="P130" s="8">
        <v>0.16444400000000001</v>
      </c>
      <c r="Q130" s="9">
        <v>0.23333300000000001</v>
      </c>
    </row>
    <row r="131" spans="2:17" x14ac:dyDescent="0.25">
      <c r="B131" s="13" t="s">
        <v>56</v>
      </c>
      <c r="C131" s="16">
        <v>0.25788</v>
      </c>
      <c r="D131" s="17">
        <v>90</v>
      </c>
      <c r="E131" s="16">
        <v>0.149425</v>
      </c>
      <c r="F131" s="14">
        <v>0.29113899999999998</v>
      </c>
      <c r="G131" s="14">
        <v>0.29807699999999998</v>
      </c>
      <c r="H131" s="16">
        <v>0.233184</v>
      </c>
      <c r="I131" s="17">
        <v>104</v>
      </c>
      <c r="J131" s="16">
        <v>0.16528899999999999</v>
      </c>
      <c r="K131" s="14">
        <v>0.25</v>
      </c>
      <c r="L131" s="14">
        <v>0.28985499999999997</v>
      </c>
      <c r="M131" s="16">
        <v>0.245283</v>
      </c>
      <c r="N131" s="17">
        <v>117</v>
      </c>
      <c r="O131" s="16">
        <v>0.25</v>
      </c>
      <c r="P131" s="14">
        <v>0.24444399999999999</v>
      </c>
      <c r="Q131" s="15">
        <v>0.24166699999999999</v>
      </c>
    </row>
    <row r="132" spans="2:17" x14ac:dyDescent="0.25">
      <c r="B132" s="7" t="s">
        <v>57</v>
      </c>
      <c r="C132" s="10">
        <v>0.25501400000000002</v>
      </c>
      <c r="D132" s="11">
        <v>89</v>
      </c>
      <c r="E132" s="10">
        <v>0.287356</v>
      </c>
      <c r="F132" s="8">
        <v>0.246835</v>
      </c>
      <c r="G132" s="8">
        <v>0.24038499999999999</v>
      </c>
      <c r="H132" s="10">
        <v>0.266816</v>
      </c>
      <c r="I132" s="11">
        <v>119</v>
      </c>
      <c r="J132" s="10">
        <v>0.28099200000000002</v>
      </c>
      <c r="K132" s="8">
        <v>0.265625</v>
      </c>
      <c r="L132" s="8">
        <v>0.24637700000000001</v>
      </c>
      <c r="M132" s="10">
        <v>0.245283</v>
      </c>
      <c r="N132" s="11">
        <v>117</v>
      </c>
      <c r="O132" s="10">
        <v>0.15151500000000001</v>
      </c>
      <c r="P132" s="8">
        <v>0.30666700000000002</v>
      </c>
      <c r="Q132" s="9">
        <v>0.23333300000000001</v>
      </c>
    </row>
    <row r="133" spans="2:17" x14ac:dyDescent="0.25">
      <c r="B133" s="13" t="s">
        <v>58</v>
      </c>
      <c r="C133" s="16">
        <v>9.7420999999999994E-2</v>
      </c>
      <c r="D133" s="17">
        <v>34</v>
      </c>
      <c r="E133" s="16">
        <v>6.8966E-2</v>
      </c>
      <c r="F133" s="14">
        <v>8.8608000000000006E-2</v>
      </c>
      <c r="G133" s="14">
        <v>0.13461500000000001</v>
      </c>
      <c r="H133" s="16">
        <v>0.12556100000000001</v>
      </c>
      <c r="I133" s="17">
        <v>56</v>
      </c>
      <c r="J133" s="16">
        <v>0.12396699999999999</v>
      </c>
      <c r="K133" s="14">
        <v>0.125</v>
      </c>
      <c r="L133" s="14">
        <v>0.130435</v>
      </c>
      <c r="M133" s="16">
        <v>6.7086000000000007E-2</v>
      </c>
      <c r="N133" s="17">
        <v>32</v>
      </c>
      <c r="O133" s="16">
        <v>9.0909000000000004E-2</v>
      </c>
      <c r="P133" s="14">
        <v>5.3332999999999998E-2</v>
      </c>
      <c r="Q133" s="15">
        <v>6.6667000000000004E-2</v>
      </c>
    </row>
    <row r="134" spans="2:17" x14ac:dyDescent="0.25">
      <c r="B134" s="7" t="s">
        <v>59</v>
      </c>
      <c r="C134" s="10">
        <v>6.8767999999999996E-2</v>
      </c>
      <c r="D134" s="11">
        <v>24</v>
      </c>
      <c r="E134" s="10">
        <v>5.7471000000000001E-2</v>
      </c>
      <c r="F134" s="8">
        <v>6.9620000000000001E-2</v>
      </c>
      <c r="G134" s="8">
        <v>7.6923000000000005E-2</v>
      </c>
      <c r="H134" s="10">
        <v>9.6412999999999999E-2</v>
      </c>
      <c r="I134" s="11">
        <v>43</v>
      </c>
      <c r="J134" s="10">
        <v>0.10743800000000001</v>
      </c>
      <c r="K134" s="8">
        <v>0.109375</v>
      </c>
      <c r="L134" s="8">
        <v>2.8986000000000001E-2</v>
      </c>
      <c r="M134" s="10">
        <v>2.0964E-2</v>
      </c>
      <c r="N134" s="11">
        <v>10</v>
      </c>
      <c r="O134" s="10">
        <v>0</v>
      </c>
      <c r="P134" s="8">
        <v>0.04</v>
      </c>
      <c r="Q134" s="9">
        <v>8.3330000000000001E-3</v>
      </c>
    </row>
    <row r="135" spans="2:17" x14ac:dyDescent="0.25">
      <c r="B135" s="13" t="s">
        <v>49</v>
      </c>
      <c r="C135" s="16">
        <v>1.1461000000000001E-2</v>
      </c>
      <c r="D135" s="17">
        <v>4</v>
      </c>
      <c r="E135" s="16">
        <v>2.2988999999999999E-2</v>
      </c>
      <c r="F135" s="14">
        <v>6.3290000000000004E-3</v>
      </c>
      <c r="G135" s="14">
        <v>9.6150000000000003E-3</v>
      </c>
      <c r="H135" s="16">
        <v>2.0178999999999999E-2</v>
      </c>
      <c r="I135" s="17">
        <v>9</v>
      </c>
      <c r="J135" s="16">
        <v>1.6528999999999999E-2</v>
      </c>
      <c r="K135" s="14">
        <v>1.9531E-2</v>
      </c>
      <c r="L135" s="14">
        <v>2.8986000000000001E-2</v>
      </c>
      <c r="M135" s="16">
        <v>6.2890000000000003E-3</v>
      </c>
      <c r="N135" s="17">
        <v>3</v>
      </c>
      <c r="O135" s="16">
        <v>1.5152000000000001E-2</v>
      </c>
      <c r="P135" s="14">
        <v>4.444E-3</v>
      </c>
      <c r="Q135" s="15">
        <v>0</v>
      </c>
    </row>
    <row r="136" spans="2:17" x14ac:dyDescent="0.25">
      <c r="B136" s="7" t="s">
        <v>50</v>
      </c>
      <c r="C136" s="10">
        <v>6.3036999999999996E-2</v>
      </c>
      <c r="D136" s="11">
        <v>22</v>
      </c>
      <c r="E136" s="10">
        <v>0.149425</v>
      </c>
      <c r="F136" s="8">
        <v>4.4304000000000003E-2</v>
      </c>
      <c r="G136" s="8">
        <v>1.9231000000000002E-2</v>
      </c>
      <c r="H136" s="10">
        <v>6.2780000000000002E-2</v>
      </c>
      <c r="I136" s="11">
        <v>28</v>
      </c>
      <c r="J136" s="10">
        <v>0.14049600000000001</v>
      </c>
      <c r="K136" s="8">
        <v>3.9063000000000001E-2</v>
      </c>
      <c r="L136" s="8">
        <v>1.4493000000000001E-2</v>
      </c>
      <c r="M136" s="10">
        <v>8.1761E-2</v>
      </c>
      <c r="N136" s="11">
        <v>39</v>
      </c>
      <c r="O136" s="10">
        <v>0.16666700000000001</v>
      </c>
      <c r="P136" s="8">
        <v>6.2222E-2</v>
      </c>
      <c r="Q136" s="9">
        <v>2.5000000000000001E-2</v>
      </c>
    </row>
    <row r="137" spans="2:17" x14ac:dyDescent="0.25">
      <c r="B137" s="18" t="s">
        <v>51</v>
      </c>
      <c r="C137" s="18"/>
      <c r="D137" s="26">
        <v>349</v>
      </c>
      <c r="E137" s="30">
        <v>87</v>
      </c>
      <c r="F137" s="26">
        <v>158</v>
      </c>
      <c r="G137" s="26">
        <v>104</v>
      </c>
      <c r="H137" s="18"/>
      <c r="I137" s="26">
        <v>446</v>
      </c>
      <c r="J137" s="30">
        <v>121</v>
      </c>
      <c r="K137" s="26">
        <v>256</v>
      </c>
      <c r="L137" s="26">
        <v>69</v>
      </c>
      <c r="M137" s="18"/>
      <c r="N137" s="26">
        <v>477</v>
      </c>
      <c r="O137" s="30">
        <v>132</v>
      </c>
      <c r="P137" s="26">
        <v>225</v>
      </c>
      <c r="Q137" s="27">
        <v>120</v>
      </c>
    </row>
    <row r="138" spans="2:17" x14ac:dyDescent="0.25">
      <c r="B138" s="18" t="s">
        <v>52</v>
      </c>
      <c r="C138" s="18"/>
      <c r="D138" s="26">
        <v>349</v>
      </c>
      <c r="E138" s="30">
        <v>87</v>
      </c>
      <c r="F138" s="26">
        <v>158</v>
      </c>
      <c r="G138" s="26">
        <v>104</v>
      </c>
      <c r="H138" s="18"/>
      <c r="I138" s="26">
        <v>446</v>
      </c>
      <c r="J138" s="30">
        <v>121</v>
      </c>
      <c r="K138" s="26">
        <v>256</v>
      </c>
      <c r="L138" s="26">
        <v>69</v>
      </c>
      <c r="M138" s="18"/>
      <c r="N138" s="26">
        <v>477</v>
      </c>
      <c r="O138" s="30">
        <v>132</v>
      </c>
      <c r="P138" s="26">
        <v>225</v>
      </c>
      <c r="Q138" s="27">
        <v>120</v>
      </c>
    </row>
    <row r="139" spans="2:17" x14ac:dyDescent="0.25">
      <c r="B139" s="18" t="s">
        <v>58</v>
      </c>
      <c r="C139" s="24">
        <f>C133+C134</f>
        <v>0.16618899999999998</v>
      </c>
      <c r="D139" s="26">
        <f>D134+D133</f>
        <v>58</v>
      </c>
      <c r="E139" s="32">
        <f>E134+E133</f>
        <v>0.12643699999999999</v>
      </c>
      <c r="F139" s="32">
        <f>F134+F133</f>
        <v>0.15822800000000001</v>
      </c>
      <c r="G139" s="32">
        <f>G134+G133</f>
        <v>0.211538</v>
      </c>
      <c r="H139" s="24">
        <f>H133+H134</f>
        <v>0.221974</v>
      </c>
      <c r="I139" s="26">
        <f>I134+I133</f>
        <v>99</v>
      </c>
      <c r="J139" s="32">
        <f>J134+J133</f>
        <v>0.231405</v>
      </c>
      <c r="K139" s="32">
        <f>K134+K133</f>
        <v>0.234375</v>
      </c>
      <c r="L139" s="32">
        <f>L134+L133</f>
        <v>0.15942100000000001</v>
      </c>
      <c r="M139" s="24">
        <f>M133+M134</f>
        <v>8.8050000000000003E-2</v>
      </c>
      <c r="N139" s="26">
        <f>N134+N133</f>
        <v>42</v>
      </c>
      <c r="O139" s="32">
        <f>O134+O133</f>
        <v>9.0909000000000004E-2</v>
      </c>
      <c r="P139" s="32">
        <f>P134+P133</f>
        <v>9.3332999999999999E-2</v>
      </c>
      <c r="Q139" s="32">
        <f>Q134+Q133</f>
        <v>7.5000000000000011E-2</v>
      </c>
    </row>
    <row r="140" spans="2:17" x14ac:dyDescent="0.25">
      <c r="B140" s="18" t="s">
        <v>130</v>
      </c>
      <c r="C140" s="24">
        <f t="shared" ref="C140:Q140" si="8">C134+C133+C132</f>
        <v>0.42120299999999999</v>
      </c>
      <c r="D140" s="26">
        <f t="shared" si="8"/>
        <v>147</v>
      </c>
      <c r="E140" s="32">
        <f t="shared" si="8"/>
        <v>0.41379299999999997</v>
      </c>
      <c r="F140" s="32">
        <f t="shared" si="8"/>
        <v>0.40506300000000001</v>
      </c>
      <c r="G140" s="32">
        <f t="shared" si="8"/>
        <v>0.45192299999999996</v>
      </c>
      <c r="H140" s="24">
        <f t="shared" si="8"/>
        <v>0.48879</v>
      </c>
      <c r="I140" s="26">
        <f t="shared" si="8"/>
        <v>218</v>
      </c>
      <c r="J140" s="32">
        <f t="shared" si="8"/>
        <v>0.51239699999999999</v>
      </c>
      <c r="K140" s="32">
        <f t="shared" si="8"/>
        <v>0.5</v>
      </c>
      <c r="L140" s="32">
        <f t="shared" si="8"/>
        <v>0.40579799999999999</v>
      </c>
      <c r="M140" s="24">
        <f t="shared" si="8"/>
        <v>0.33333299999999999</v>
      </c>
      <c r="N140" s="26">
        <f t="shared" si="8"/>
        <v>159</v>
      </c>
      <c r="O140" s="32">
        <f t="shared" si="8"/>
        <v>0.24242400000000003</v>
      </c>
      <c r="P140" s="32">
        <f t="shared" si="8"/>
        <v>0.4</v>
      </c>
      <c r="Q140" s="32">
        <f t="shared" si="8"/>
        <v>0.30833300000000002</v>
      </c>
    </row>
    <row r="141" spans="2:17" x14ac:dyDescent="0.25">
      <c r="B141" s="19" t="s">
        <v>60</v>
      </c>
      <c r="C141" s="25">
        <v>0.81375399999999998</v>
      </c>
      <c r="D141" s="28">
        <v>284</v>
      </c>
      <c r="E141" s="25">
        <v>0.66666700000000001</v>
      </c>
      <c r="F141" s="22">
        <v>0.84810099999999999</v>
      </c>
      <c r="G141" s="22">
        <v>0.88461500000000004</v>
      </c>
      <c r="H141" s="25">
        <v>0.82511199999999996</v>
      </c>
      <c r="I141" s="28">
        <v>368</v>
      </c>
      <c r="J141" s="25">
        <v>0.77685999999999999</v>
      </c>
      <c r="K141" s="22">
        <v>0.859375</v>
      </c>
      <c r="L141" s="22">
        <v>0.782609</v>
      </c>
      <c r="M141" s="25">
        <v>0.76100599999999996</v>
      </c>
      <c r="N141" s="28">
        <v>363</v>
      </c>
      <c r="O141" s="25">
        <v>0.65909099999999998</v>
      </c>
      <c r="P141" s="22">
        <v>0.80888899999999997</v>
      </c>
      <c r="Q141" s="23">
        <v>0.78333299999999995</v>
      </c>
    </row>
    <row r="142" spans="2:17" x14ac:dyDescent="0.25">
      <c r="B142" s="35" t="s">
        <v>227</v>
      </c>
      <c r="C142" s="35"/>
      <c r="D142" s="36"/>
      <c r="E142" s="35"/>
      <c r="F142" s="36"/>
      <c r="G142" s="36"/>
      <c r="H142" s="35"/>
      <c r="I142" s="36"/>
      <c r="J142" s="35"/>
      <c r="K142" s="36"/>
      <c r="L142" s="36"/>
      <c r="M142" s="35"/>
      <c r="N142" s="36"/>
      <c r="O142" s="35"/>
      <c r="P142" s="36"/>
      <c r="Q142" s="37"/>
    </row>
    <row r="143" spans="2:17" x14ac:dyDescent="0.25">
      <c r="B143" s="13" t="s">
        <v>54</v>
      </c>
      <c r="C143" s="16">
        <v>0.189112</v>
      </c>
      <c r="D143" s="17">
        <v>66</v>
      </c>
      <c r="E143" s="16">
        <v>0.33333299999999999</v>
      </c>
      <c r="F143" s="14">
        <v>0.17721500000000001</v>
      </c>
      <c r="G143" s="14">
        <v>8.6538000000000004E-2</v>
      </c>
      <c r="H143" s="16">
        <v>0.116592</v>
      </c>
      <c r="I143" s="17">
        <v>52</v>
      </c>
      <c r="J143" s="16">
        <v>9.9173999999999998E-2</v>
      </c>
      <c r="K143" s="14">
        <v>0.117188</v>
      </c>
      <c r="L143" s="14">
        <v>0.144928</v>
      </c>
      <c r="M143" s="16">
        <v>0.12159300000000001</v>
      </c>
      <c r="N143" s="17">
        <v>58</v>
      </c>
      <c r="O143" s="16">
        <v>0.15909100000000001</v>
      </c>
      <c r="P143" s="14">
        <v>0.12</v>
      </c>
      <c r="Q143" s="15">
        <v>8.3333000000000004E-2</v>
      </c>
    </row>
    <row r="144" spans="2:17" x14ac:dyDescent="0.25">
      <c r="B144" s="7" t="s">
        <v>55</v>
      </c>
      <c r="C144" s="10">
        <v>0.10888299999999999</v>
      </c>
      <c r="D144" s="11">
        <v>38</v>
      </c>
      <c r="E144" s="10">
        <v>0.103448</v>
      </c>
      <c r="F144" s="8">
        <v>0.107595</v>
      </c>
      <c r="G144" s="8">
        <v>0.115385</v>
      </c>
      <c r="H144" s="10">
        <v>0.127803</v>
      </c>
      <c r="I144" s="11">
        <v>57</v>
      </c>
      <c r="J144" s="10">
        <v>0.12396699999999999</v>
      </c>
      <c r="K144" s="8">
        <v>0.12890599999999999</v>
      </c>
      <c r="L144" s="8">
        <v>0.130435</v>
      </c>
      <c r="M144" s="10">
        <v>0.14884700000000001</v>
      </c>
      <c r="N144" s="11">
        <v>71</v>
      </c>
      <c r="O144" s="10">
        <v>0.15909100000000001</v>
      </c>
      <c r="P144" s="8">
        <v>0.13777800000000001</v>
      </c>
      <c r="Q144" s="9">
        <v>0.158333</v>
      </c>
    </row>
    <row r="145" spans="2:17" x14ac:dyDescent="0.25">
      <c r="B145" s="13" t="s">
        <v>56</v>
      </c>
      <c r="C145" s="16">
        <v>0.18624599999999999</v>
      </c>
      <c r="D145" s="17">
        <v>65</v>
      </c>
      <c r="E145" s="16">
        <v>0.149425</v>
      </c>
      <c r="F145" s="14">
        <v>0.18987299999999999</v>
      </c>
      <c r="G145" s="14">
        <v>0.211538</v>
      </c>
      <c r="H145" s="16">
        <v>0.17488799999999999</v>
      </c>
      <c r="I145" s="17">
        <v>78</v>
      </c>
      <c r="J145" s="16">
        <v>0.14049600000000001</v>
      </c>
      <c r="K145" s="14">
        <v>0.1875</v>
      </c>
      <c r="L145" s="14">
        <v>0.18840599999999999</v>
      </c>
      <c r="M145" s="16">
        <v>0.15304000000000001</v>
      </c>
      <c r="N145" s="17">
        <v>73</v>
      </c>
      <c r="O145" s="16">
        <v>0.15151500000000001</v>
      </c>
      <c r="P145" s="14">
        <v>0.16</v>
      </c>
      <c r="Q145" s="15">
        <v>0.14166699999999999</v>
      </c>
    </row>
    <row r="146" spans="2:17" x14ac:dyDescent="0.25">
      <c r="B146" s="7" t="s">
        <v>57</v>
      </c>
      <c r="C146" s="10">
        <v>0.272206</v>
      </c>
      <c r="D146" s="11">
        <v>95</v>
      </c>
      <c r="E146" s="10">
        <v>0.218391</v>
      </c>
      <c r="F146" s="8">
        <v>0.29113899999999998</v>
      </c>
      <c r="G146" s="8">
        <v>0.288462</v>
      </c>
      <c r="H146" s="10">
        <v>0.30269099999999999</v>
      </c>
      <c r="I146" s="11">
        <v>135</v>
      </c>
      <c r="J146" s="10">
        <v>0.272727</v>
      </c>
      <c r="K146" s="8">
        <v>0.32421899999999998</v>
      </c>
      <c r="L146" s="8">
        <v>0.275362</v>
      </c>
      <c r="M146" s="10">
        <v>0.27253699999999997</v>
      </c>
      <c r="N146" s="11">
        <v>130</v>
      </c>
      <c r="O146" s="10">
        <v>0.234848</v>
      </c>
      <c r="P146" s="8">
        <v>0.29777799999999999</v>
      </c>
      <c r="Q146" s="9">
        <v>0.26666699999999999</v>
      </c>
    </row>
    <row r="147" spans="2:17" x14ac:dyDescent="0.25">
      <c r="B147" s="13" t="s">
        <v>58</v>
      </c>
      <c r="C147" s="16">
        <v>0.151862</v>
      </c>
      <c r="D147" s="17">
        <v>53</v>
      </c>
      <c r="E147" s="16">
        <v>0.114943</v>
      </c>
      <c r="F147" s="14">
        <v>0.15189900000000001</v>
      </c>
      <c r="G147" s="14">
        <v>0.18269199999999999</v>
      </c>
      <c r="H147" s="16">
        <v>0.136771</v>
      </c>
      <c r="I147" s="17">
        <v>61</v>
      </c>
      <c r="J147" s="16">
        <v>0.14876</v>
      </c>
      <c r="K147" s="14">
        <v>0.13281299999999999</v>
      </c>
      <c r="L147" s="14">
        <v>0.130435</v>
      </c>
      <c r="M147" s="16">
        <v>0.17190800000000001</v>
      </c>
      <c r="N147" s="17">
        <v>82</v>
      </c>
      <c r="O147" s="16">
        <v>0.106061</v>
      </c>
      <c r="P147" s="14">
        <v>0.16888900000000001</v>
      </c>
      <c r="Q147" s="15">
        <v>0.25</v>
      </c>
    </row>
    <row r="148" spans="2:17" x14ac:dyDescent="0.25">
      <c r="B148" s="7" t="s">
        <v>59</v>
      </c>
      <c r="C148" s="10">
        <v>7.7364000000000002E-2</v>
      </c>
      <c r="D148" s="11">
        <v>27</v>
      </c>
      <c r="E148" s="10">
        <v>6.8966E-2</v>
      </c>
      <c r="F148" s="8">
        <v>6.3291E-2</v>
      </c>
      <c r="G148" s="8">
        <v>0.105769</v>
      </c>
      <c r="H148" s="10">
        <v>5.8296000000000001E-2</v>
      </c>
      <c r="I148" s="11">
        <v>26</v>
      </c>
      <c r="J148" s="10">
        <v>4.1321999999999998E-2</v>
      </c>
      <c r="K148" s="8">
        <v>5.0781E-2</v>
      </c>
      <c r="L148" s="8">
        <v>0.115942</v>
      </c>
      <c r="M148" s="10">
        <v>4.8217999999999997E-2</v>
      </c>
      <c r="N148" s="11">
        <v>23</v>
      </c>
      <c r="O148" s="10">
        <v>2.2727000000000001E-2</v>
      </c>
      <c r="P148" s="8">
        <v>5.3332999999999998E-2</v>
      </c>
      <c r="Q148" s="9">
        <v>6.6667000000000004E-2</v>
      </c>
    </row>
    <row r="149" spans="2:17" x14ac:dyDescent="0.25">
      <c r="B149" s="13" t="s">
        <v>49</v>
      </c>
      <c r="C149" s="16">
        <v>5.731E-3</v>
      </c>
      <c r="D149" s="17">
        <v>2</v>
      </c>
      <c r="E149" s="16">
        <v>0</v>
      </c>
      <c r="F149" s="14">
        <v>1.2658000000000001E-2</v>
      </c>
      <c r="G149" s="14">
        <v>0</v>
      </c>
      <c r="H149" s="16">
        <v>8.9689999999999995E-3</v>
      </c>
      <c r="I149" s="17">
        <v>4</v>
      </c>
      <c r="J149" s="16">
        <v>2.4792999999999999E-2</v>
      </c>
      <c r="K149" s="14">
        <v>3.9060000000000002E-3</v>
      </c>
      <c r="L149" s="14">
        <v>0</v>
      </c>
      <c r="M149" s="16">
        <v>0</v>
      </c>
      <c r="N149" s="17">
        <v>0</v>
      </c>
      <c r="O149" s="16">
        <v>0</v>
      </c>
      <c r="P149" s="14">
        <v>0</v>
      </c>
      <c r="Q149" s="15">
        <v>0</v>
      </c>
    </row>
    <row r="150" spans="2:17" x14ac:dyDescent="0.25">
      <c r="B150" s="7" t="s">
        <v>50</v>
      </c>
      <c r="C150" s="10">
        <v>8.5959999999999995E-3</v>
      </c>
      <c r="D150" s="11">
        <v>3</v>
      </c>
      <c r="E150" s="10">
        <v>1.1494000000000001E-2</v>
      </c>
      <c r="F150" s="8">
        <v>6.3290000000000004E-3</v>
      </c>
      <c r="G150" s="8">
        <v>9.6150000000000003E-3</v>
      </c>
      <c r="H150" s="10">
        <v>7.3991000000000001E-2</v>
      </c>
      <c r="I150" s="11">
        <v>33</v>
      </c>
      <c r="J150" s="10">
        <v>0.14876</v>
      </c>
      <c r="K150" s="8">
        <v>5.4688000000000001E-2</v>
      </c>
      <c r="L150" s="8">
        <v>1.4493000000000001E-2</v>
      </c>
      <c r="M150" s="10">
        <v>8.3857000000000001E-2</v>
      </c>
      <c r="N150" s="11">
        <v>40</v>
      </c>
      <c r="O150" s="10">
        <v>0.16666700000000001</v>
      </c>
      <c r="P150" s="8">
        <v>6.2222E-2</v>
      </c>
      <c r="Q150" s="9">
        <v>3.3333000000000002E-2</v>
      </c>
    </row>
    <row r="151" spans="2:17" x14ac:dyDescent="0.25">
      <c r="B151" s="18" t="s">
        <v>51</v>
      </c>
      <c r="C151" s="18"/>
      <c r="D151" s="26">
        <v>349</v>
      </c>
      <c r="E151" s="30">
        <v>87</v>
      </c>
      <c r="F151" s="26">
        <v>158</v>
      </c>
      <c r="G151" s="26">
        <v>104</v>
      </c>
      <c r="H151" s="18"/>
      <c r="I151" s="26">
        <v>446</v>
      </c>
      <c r="J151" s="30">
        <v>121</v>
      </c>
      <c r="K151" s="26">
        <v>256</v>
      </c>
      <c r="L151" s="26">
        <v>69</v>
      </c>
      <c r="M151" s="18"/>
      <c r="N151" s="26">
        <v>477</v>
      </c>
      <c r="O151" s="30">
        <v>132</v>
      </c>
      <c r="P151" s="26">
        <v>225</v>
      </c>
      <c r="Q151" s="27">
        <v>120</v>
      </c>
    </row>
    <row r="152" spans="2:17" x14ac:dyDescent="0.25">
      <c r="B152" s="18" t="s">
        <v>52</v>
      </c>
      <c r="C152" s="18"/>
      <c r="D152" s="26">
        <v>349</v>
      </c>
      <c r="E152" s="30">
        <v>87</v>
      </c>
      <c r="F152" s="26">
        <v>158</v>
      </c>
      <c r="G152" s="26">
        <v>104</v>
      </c>
      <c r="H152" s="18"/>
      <c r="I152" s="26">
        <v>446</v>
      </c>
      <c r="J152" s="30">
        <v>121</v>
      </c>
      <c r="K152" s="26">
        <v>256</v>
      </c>
      <c r="L152" s="26">
        <v>69</v>
      </c>
      <c r="M152" s="18"/>
      <c r="N152" s="26">
        <v>477</v>
      </c>
      <c r="O152" s="30">
        <v>132</v>
      </c>
      <c r="P152" s="26">
        <v>225</v>
      </c>
      <c r="Q152" s="27">
        <v>120</v>
      </c>
    </row>
    <row r="153" spans="2:17" x14ac:dyDescent="0.25">
      <c r="B153" s="18" t="s">
        <v>58</v>
      </c>
      <c r="C153" s="24">
        <f>C147+C148</f>
        <v>0.22922599999999999</v>
      </c>
      <c r="D153" s="26">
        <f>D148+D147</f>
        <v>80</v>
      </c>
      <c r="E153" s="32">
        <f>E148+E147</f>
        <v>0.18390899999999999</v>
      </c>
      <c r="F153" s="32">
        <f>F148+F147</f>
        <v>0.21518999999999999</v>
      </c>
      <c r="G153" s="32">
        <f>G148+G147</f>
        <v>0.28846099999999997</v>
      </c>
      <c r="H153" s="24">
        <f>H147+H148</f>
        <v>0.19506699999999999</v>
      </c>
      <c r="I153" s="26">
        <f>I148+I147</f>
        <v>87</v>
      </c>
      <c r="J153" s="32">
        <f>J148+J147</f>
        <v>0.190082</v>
      </c>
      <c r="K153" s="32">
        <f>K148+K147</f>
        <v>0.18359399999999998</v>
      </c>
      <c r="L153" s="32">
        <f>L148+L147</f>
        <v>0.24637700000000001</v>
      </c>
      <c r="M153" s="24">
        <f>M147+M148</f>
        <v>0.22012599999999999</v>
      </c>
      <c r="N153" s="26">
        <f>N148+N147</f>
        <v>105</v>
      </c>
      <c r="O153" s="32">
        <f>O148+O147</f>
        <v>0.12878800000000001</v>
      </c>
      <c r="P153" s="32">
        <f>P148+P147</f>
        <v>0.222222</v>
      </c>
      <c r="Q153" s="32">
        <f>Q148+Q147</f>
        <v>0.31666700000000003</v>
      </c>
    </row>
    <row r="154" spans="2:17" x14ac:dyDescent="0.25">
      <c r="B154" s="18" t="s">
        <v>130</v>
      </c>
      <c r="C154" s="24">
        <f t="shared" ref="C154:Q154" si="9">C148+C147+C146</f>
        <v>0.50143199999999999</v>
      </c>
      <c r="D154" s="26">
        <f t="shared" si="9"/>
        <v>175</v>
      </c>
      <c r="E154" s="32">
        <f t="shared" si="9"/>
        <v>0.40229999999999999</v>
      </c>
      <c r="F154" s="32">
        <f t="shared" si="9"/>
        <v>0.50632900000000003</v>
      </c>
      <c r="G154" s="32">
        <f t="shared" si="9"/>
        <v>0.57692299999999996</v>
      </c>
      <c r="H154" s="24">
        <f t="shared" si="9"/>
        <v>0.49775799999999998</v>
      </c>
      <c r="I154" s="26">
        <f t="shared" si="9"/>
        <v>222</v>
      </c>
      <c r="J154" s="32">
        <f t="shared" si="9"/>
        <v>0.46280900000000003</v>
      </c>
      <c r="K154" s="32">
        <f t="shared" si="9"/>
        <v>0.50781299999999996</v>
      </c>
      <c r="L154" s="32">
        <f t="shared" si="9"/>
        <v>0.52173899999999995</v>
      </c>
      <c r="M154" s="24">
        <f t="shared" si="9"/>
        <v>0.49266299999999996</v>
      </c>
      <c r="N154" s="26">
        <f t="shared" si="9"/>
        <v>235</v>
      </c>
      <c r="O154" s="32">
        <f t="shared" si="9"/>
        <v>0.36363600000000001</v>
      </c>
      <c r="P154" s="32">
        <f t="shared" si="9"/>
        <v>0.52</v>
      </c>
      <c r="Q154" s="32">
        <f t="shared" si="9"/>
        <v>0.58333400000000002</v>
      </c>
    </row>
    <row r="155" spans="2:17" x14ac:dyDescent="0.25">
      <c r="B155" s="19" t="s">
        <v>60</v>
      </c>
      <c r="C155" s="25">
        <v>0.79656199999999999</v>
      </c>
      <c r="D155" s="28">
        <v>278</v>
      </c>
      <c r="E155" s="25">
        <v>0.65517199999999998</v>
      </c>
      <c r="F155" s="22">
        <v>0.80379699999999998</v>
      </c>
      <c r="G155" s="22">
        <v>0.90384600000000004</v>
      </c>
      <c r="H155" s="25">
        <v>0.80044800000000005</v>
      </c>
      <c r="I155" s="28">
        <v>357</v>
      </c>
      <c r="J155" s="25">
        <v>0.72727299999999995</v>
      </c>
      <c r="K155" s="22">
        <v>0.82421900000000003</v>
      </c>
      <c r="L155" s="22">
        <v>0.84057999999999999</v>
      </c>
      <c r="M155" s="25">
        <v>0.79454899999999995</v>
      </c>
      <c r="N155" s="28">
        <v>379</v>
      </c>
      <c r="O155" s="25">
        <v>0.67424200000000001</v>
      </c>
      <c r="P155" s="22">
        <v>0.817778</v>
      </c>
      <c r="Q155" s="23">
        <v>0.88333300000000003</v>
      </c>
    </row>
    <row r="156" spans="2:17" x14ac:dyDescent="0.25">
      <c r="B156" s="35" t="s">
        <v>61</v>
      </c>
      <c r="C156" s="35"/>
      <c r="D156" s="36"/>
      <c r="E156" s="35"/>
      <c r="F156" s="36"/>
      <c r="G156" s="36"/>
      <c r="H156" s="35"/>
      <c r="I156" s="36"/>
      <c r="J156" s="35"/>
      <c r="K156" s="36"/>
      <c r="L156" s="36"/>
      <c r="M156" s="35"/>
      <c r="N156" s="36"/>
      <c r="O156" s="35"/>
      <c r="P156" s="36"/>
      <c r="Q156" s="37"/>
    </row>
    <row r="157" spans="2:17" x14ac:dyDescent="0.25">
      <c r="B157" s="13" t="s">
        <v>54</v>
      </c>
      <c r="C157" s="16">
        <v>0.36962800000000001</v>
      </c>
      <c r="D157" s="17">
        <v>129</v>
      </c>
      <c r="E157" s="16">
        <v>0.39080500000000001</v>
      </c>
      <c r="F157" s="14">
        <v>0.37341800000000003</v>
      </c>
      <c r="G157" s="14">
        <v>0.34615400000000002</v>
      </c>
      <c r="H157" s="16">
        <v>0.16367699999999999</v>
      </c>
      <c r="I157" s="17">
        <v>73</v>
      </c>
      <c r="J157" s="16">
        <v>8.2644999999999996E-2</v>
      </c>
      <c r="K157" s="14">
        <v>0.17578099999999999</v>
      </c>
      <c r="L157" s="14">
        <v>0.26086999999999999</v>
      </c>
      <c r="M157" s="16">
        <v>0.17610100000000001</v>
      </c>
      <c r="N157" s="17">
        <v>84</v>
      </c>
      <c r="O157" s="16">
        <v>0.212121</v>
      </c>
      <c r="P157" s="14">
        <v>0.151111</v>
      </c>
      <c r="Q157" s="15">
        <v>0.183333</v>
      </c>
    </row>
    <row r="158" spans="2:17" x14ac:dyDescent="0.25">
      <c r="B158" s="7" t="s">
        <v>55</v>
      </c>
      <c r="C158" s="10">
        <v>0.100287</v>
      </c>
      <c r="D158" s="11">
        <v>35</v>
      </c>
      <c r="E158" s="10">
        <v>6.8966E-2</v>
      </c>
      <c r="F158" s="8">
        <v>8.8608000000000006E-2</v>
      </c>
      <c r="G158" s="8">
        <v>0.144231</v>
      </c>
      <c r="H158" s="10">
        <v>0.168161</v>
      </c>
      <c r="I158" s="11">
        <v>75</v>
      </c>
      <c r="J158" s="10">
        <v>0.17355400000000001</v>
      </c>
      <c r="K158" s="8">
        <v>0.16406299999999999</v>
      </c>
      <c r="L158" s="8">
        <v>0.17391300000000001</v>
      </c>
      <c r="M158" s="10">
        <v>0.163522</v>
      </c>
      <c r="N158" s="11">
        <v>78</v>
      </c>
      <c r="O158" s="10">
        <v>0.12878800000000001</v>
      </c>
      <c r="P158" s="8">
        <v>0.14666699999999999</v>
      </c>
      <c r="Q158" s="9">
        <v>0.23333300000000001</v>
      </c>
    </row>
    <row r="159" spans="2:17" x14ac:dyDescent="0.25">
      <c r="B159" s="13" t="s">
        <v>56</v>
      </c>
      <c r="C159" s="16">
        <v>0.25501400000000002</v>
      </c>
      <c r="D159" s="17">
        <v>89</v>
      </c>
      <c r="E159" s="16">
        <v>0.26436799999999999</v>
      </c>
      <c r="F159" s="14">
        <v>0.27848099999999998</v>
      </c>
      <c r="G159" s="14">
        <v>0.211538</v>
      </c>
      <c r="H159" s="16">
        <v>0.26457399999999998</v>
      </c>
      <c r="I159" s="17">
        <v>118</v>
      </c>
      <c r="J159" s="16">
        <v>0.18181800000000001</v>
      </c>
      <c r="K159" s="14">
        <v>0.30468800000000001</v>
      </c>
      <c r="L159" s="14">
        <v>0.26086999999999999</v>
      </c>
      <c r="M159" s="16">
        <v>0.27044000000000001</v>
      </c>
      <c r="N159" s="17">
        <v>129</v>
      </c>
      <c r="O159" s="16">
        <v>0.227273</v>
      </c>
      <c r="P159" s="14">
        <v>0.30666700000000002</v>
      </c>
      <c r="Q159" s="15">
        <v>0.25</v>
      </c>
    </row>
    <row r="160" spans="2:17" x14ac:dyDescent="0.25">
      <c r="B160" s="7" t="s">
        <v>57</v>
      </c>
      <c r="C160" s="10">
        <v>0.20343800000000001</v>
      </c>
      <c r="D160" s="11">
        <v>71</v>
      </c>
      <c r="E160" s="10">
        <v>0.17241400000000001</v>
      </c>
      <c r="F160" s="8">
        <v>0.20886099999999999</v>
      </c>
      <c r="G160" s="8">
        <v>0.22115399999999999</v>
      </c>
      <c r="H160" s="10">
        <v>0.25784800000000002</v>
      </c>
      <c r="I160" s="11">
        <v>115</v>
      </c>
      <c r="J160" s="10">
        <v>0.30578499999999997</v>
      </c>
      <c r="K160" s="8">
        <v>0.23828099999999999</v>
      </c>
      <c r="L160" s="8">
        <v>0.24637700000000001</v>
      </c>
      <c r="M160" s="10">
        <v>0.24737899999999999</v>
      </c>
      <c r="N160" s="11">
        <v>118</v>
      </c>
      <c r="O160" s="10">
        <v>0.19697000000000001</v>
      </c>
      <c r="P160" s="8">
        <v>0.26666699999999999</v>
      </c>
      <c r="Q160" s="9">
        <v>0.26666699999999999</v>
      </c>
    </row>
    <row r="161" spans="2:17" x14ac:dyDescent="0.25">
      <c r="B161" s="13" t="s">
        <v>58</v>
      </c>
      <c r="C161" s="16">
        <v>3.7248999999999997E-2</v>
      </c>
      <c r="D161" s="17">
        <v>13</v>
      </c>
      <c r="E161" s="16">
        <v>5.7471000000000001E-2</v>
      </c>
      <c r="F161" s="14">
        <v>3.1646000000000001E-2</v>
      </c>
      <c r="G161" s="14">
        <v>2.8846E-2</v>
      </c>
      <c r="H161" s="16">
        <v>4.9327000000000003E-2</v>
      </c>
      <c r="I161" s="17">
        <v>22</v>
      </c>
      <c r="J161" s="16">
        <v>8.2644999999999996E-2</v>
      </c>
      <c r="K161" s="14">
        <v>3.5156E-2</v>
      </c>
      <c r="L161" s="14">
        <v>4.3478000000000003E-2</v>
      </c>
      <c r="M161" s="16">
        <v>4.4025000000000002E-2</v>
      </c>
      <c r="N161" s="17">
        <v>21</v>
      </c>
      <c r="O161" s="16">
        <v>6.0606E-2</v>
      </c>
      <c r="P161" s="14">
        <v>3.5555999999999997E-2</v>
      </c>
      <c r="Q161" s="15">
        <v>4.1667000000000003E-2</v>
      </c>
    </row>
    <row r="162" spans="2:17" x14ac:dyDescent="0.25">
      <c r="B162" s="7" t="s">
        <v>59</v>
      </c>
      <c r="C162" s="10">
        <v>2.0056999999999998E-2</v>
      </c>
      <c r="D162" s="11">
        <v>7</v>
      </c>
      <c r="E162" s="10">
        <v>3.4483E-2</v>
      </c>
      <c r="F162" s="8">
        <v>6.3290000000000004E-3</v>
      </c>
      <c r="G162" s="8">
        <v>2.8846E-2</v>
      </c>
      <c r="H162" s="10">
        <v>2.0178999999999999E-2</v>
      </c>
      <c r="I162" s="11">
        <v>9</v>
      </c>
      <c r="J162" s="10">
        <v>1.6528999999999999E-2</v>
      </c>
      <c r="K162" s="8">
        <v>2.7344E-2</v>
      </c>
      <c r="L162" s="8">
        <v>0</v>
      </c>
      <c r="M162" s="10">
        <v>1.4675000000000001E-2</v>
      </c>
      <c r="N162" s="11">
        <v>7</v>
      </c>
      <c r="O162" s="10">
        <v>0</v>
      </c>
      <c r="P162" s="8">
        <v>3.1111E-2</v>
      </c>
      <c r="Q162" s="9">
        <v>0</v>
      </c>
    </row>
    <row r="163" spans="2:17" x14ac:dyDescent="0.25">
      <c r="B163" s="13" t="s">
        <v>49</v>
      </c>
      <c r="C163" s="16">
        <v>5.731E-3</v>
      </c>
      <c r="D163" s="17">
        <v>2</v>
      </c>
      <c r="E163" s="16">
        <v>0</v>
      </c>
      <c r="F163" s="14">
        <v>6.3290000000000004E-3</v>
      </c>
      <c r="G163" s="14">
        <v>9.6150000000000003E-3</v>
      </c>
      <c r="H163" s="16">
        <v>4.4840000000000001E-3</v>
      </c>
      <c r="I163" s="17">
        <v>2</v>
      </c>
      <c r="J163" s="16">
        <v>1.6528999999999999E-2</v>
      </c>
      <c r="K163" s="14">
        <v>0</v>
      </c>
      <c r="L163" s="14">
        <v>0</v>
      </c>
      <c r="M163" s="16">
        <v>2.0960000000000002E-3</v>
      </c>
      <c r="N163" s="17">
        <v>1</v>
      </c>
      <c r="O163" s="16">
        <v>7.5760000000000003E-3</v>
      </c>
      <c r="P163" s="14">
        <v>0</v>
      </c>
      <c r="Q163" s="15">
        <v>0</v>
      </c>
    </row>
    <row r="164" spans="2:17" x14ac:dyDescent="0.25">
      <c r="B164" s="7" t="s">
        <v>50</v>
      </c>
      <c r="C164" s="10">
        <v>8.5959999999999995E-3</v>
      </c>
      <c r="D164" s="11">
        <v>3</v>
      </c>
      <c r="E164" s="10">
        <v>1.1494000000000001E-2</v>
      </c>
      <c r="F164" s="8">
        <v>6.3290000000000004E-3</v>
      </c>
      <c r="G164" s="8">
        <v>9.6150000000000003E-3</v>
      </c>
      <c r="H164" s="10">
        <v>7.1748999999999993E-2</v>
      </c>
      <c r="I164" s="11">
        <v>32</v>
      </c>
      <c r="J164" s="10">
        <v>0.14049600000000001</v>
      </c>
      <c r="K164" s="8">
        <v>5.4688000000000001E-2</v>
      </c>
      <c r="L164" s="8">
        <v>1.4493000000000001E-2</v>
      </c>
      <c r="M164" s="10">
        <v>8.1761E-2</v>
      </c>
      <c r="N164" s="11">
        <v>39</v>
      </c>
      <c r="O164" s="10">
        <v>0.16666700000000001</v>
      </c>
      <c r="P164" s="8">
        <v>6.2222E-2</v>
      </c>
      <c r="Q164" s="9">
        <v>2.5000000000000001E-2</v>
      </c>
    </row>
    <row r="165" spans="2:17" x14ac:dyDescent="0.25">
      <c r="B165" s="18" t="s">
        <v>51</v>
      </c>
      <c r="C165" s="18"/>
      <c r="D165" s="26">
        <v>349</v>
      </c>
      <c r="E165" s="30">
        <v>87</v>
      </c>
      <c r="F165" s="26">
        <v>158</v>
      </c>
      <c r="G165" s="26">
        <v>104</v>
      </c>
      <c r="H165" s="18"/>
      <c r="I165" s="26">
        <v>446</v>
      </c>
      <c r="J165" s="30">
        <v>121</v>
      </c>
      <c r="K165" s="26">
        <v>256</v>
      </c>
      <c r="L165" s="26">
        <v>69</v>
      </c>
      <c r="M165" s="18"/>
      <c r="N165" s="26">
        <v>477</v>
      </c>
      <c r="O165" s="30">
        <v>132</v>
      </c>
      <c r="P165" s="26">
        <v>225</v>
      </c>
      <c r="Q165" s="27">
        <v>120</v>
      </c>
    </row>
    <row r="166" spans="2:17" x14ac:dyDescent="0.25">
      <c r="B166" s="18" t="s">
        <v>52</v>
      </c>
      <c r="C166" s="18"/>
      <c r="D166" s="26">
        <v>349</v>
      </c>
      <c r="E166" s="30">
        <v>87</v>
      </c>
      <c r="F166" s="26">
        <v>158</v>
      </c>
      <c r="G166" s="26">
        <v>104</v>
      </c>
      <c r="H166" s="18"/>
      <c r="I166" s="26">
        <v>446</v>
      </c>
      <c r="J166" s="30">
        <v>121</v>
      </c>
      <c r="K166" s="26">
        <v>256</v>
      </c>
      <c r="L166" s="26">
        <v>69</v>
      </c>
      <c r="M166" s="18"/>
      <c r="N166" s="26">
        <v>477</v>
      </c>
      <c r="O166" s="30">
        <v>132</v>
      </c>
      <c r="P166" s="26">
        <v>225</v>
      </c>
      <c r="Q166" s="27">
        <v>120</v>
      </c>
    </row>
    <row r="167" spans="2:17" x14ac:dyDescent="0.25">
      <c r="B167" s="18" t="s">
        <v>58</v>
      </c>
      <c r="C167" s="24">
        <f>C161+C162</f>
        <v>5.7305999999999996E-2</v>
      </c>
      <c r="D167" s="26">
        <f>D162+D161</f>
        <v>20</v>
      </c>
      <c r="E167" s="32">
        <f>E162+E161</f>
        <v>9.1954000000000008E-2</v>
      </c>
      <c r="F167" s="32">
        <f>F162+F161</f>
        <v>3.7975000000000002E-2</v>
      </c>
      <c r="G167" s="32">
        <f>G162+G161</f>
        <v>5.7692E-2</v>
      </c>
      <c r="H167" s="24">
        <f>H161+H162</f>
        <v>6.9505999999999998E-2</v>
      </c>
      <c r="I167" s="26">
        <f>I162+I161</f>
        <v>31</v>
      </c>
      <c r="J167" s="32">
        <f>J162+J161</f>
        <v>9.9173999999999998E-2</v>
      </c>
      <c r="K167" s="32">
        <f>K162+K161</f>
        <v>6.25E-2</v>
      </c>
      <c r="L167" s="32">
        <f>L162+L161</f>
        <v>4.3478000000000003E-2</v>
      </c>
      <c r="M167" s="24">
        <f>M161+M162</f>
        <v>5.8700000000000002E-2</v>
      </c>
      <c r="N167" s="26">
        <f>N162+N161</f>
        <v>28</v>
      </c>
      <c r="O167" s="32">
        <f>O162+O161</f>
        <v>6.0606E-2</v>
      </c>
      <c r="P167" s="32">
        <f>P162+P161</f>
        <v>6.6667000000000004E-2</v>
      </c>
      <c r="Q167" s="32">
        <f>Q162+Q161</f>
        <v>4.1667000000000003E-2</v>
      </c>
    </row>
    <row r="168" spans="2:17" x14ac:dyDescent="0.25">
      <c r="B168" s="18" t="s">
        <v>130</v>
      </c>
      <c r="C168" s="24">
        <f t="shared" ref="C168:Q168" si="10">C162+C161+C160</f>
        <v>0.26074399999999998</v>
      </c>
      <c r="D168" s="26">
        <f t="shared" si="10"/>
        <v>91</v>
      </c>
      <c r="E168" s="32">
        <f t="shared" si="10"/>
        <v>0.26436800000000005</v>
      </c>
      <c r="F168" s="32">
        <f t="shared" si="10"/>
        <v>0.246836</v>
      </c>
      <c r="G168" s="32">
        <f t="shared" si="10"/>
        <v>0.27884599999999998</v>
      </c>
      <c r="H168" s="24">
        <f t="shared" si="10"/>
        <v>0.32735400000000003</v>
      </c>
      <c r="I168" s="26">
        <f t="shared" si="10"/>
        <v>146</v>
      </c>
      <c r="J168" s="32">
        <f t="shared" si="10"/>
        <v>0.40495899999999996</v>
      </c>
      <c r="K168" s="32">
        <f t="shared" si="10"/>
        <v>0.30078099999999997</v>
      </c>
      <c r="L168" s="32">
        <f t="shared" si="10"/>
        <v>0.28985500000000003</v>
      </c>
      <c r="M168" s="24">
        <f t="shared" si="10"/>
        <v>0.30607899999999999</v>
      </c>
      <c r="N168" s="26">
        <f t="shared" si="10"/>
        <v>146</v>
      </c>
      <c r="O168" s="32">
        <f t="shared" si="10"/>
        <v>0.25757600000000003</v>
      </c>
      <c r="P168" s="32">
        <f t="shared" si="10"/>
        <v>0.33333400000000002</v>
      </c>
      <c r="Q168" s="32">
        <f t="shared" si="10"/>
        <v>0.308334</v>
      </c>
    </row>
    <row r="169" spans="2:17" x14ac:dyDescent="0.25">
      <c r="B169" s="19" t="s">
        <v>60</v>
      </c>
      <c r="C169" s="25">
        <v>0.61604599999999998</v>
      </c>
      <c r="D169" s="28">
        <v>215</v>
      </c>
      <c r="E169" s="25">
        <v>0.59770100000000004</v>
      </c>
      <c r="F169" s="22">
        <v>0.61392400000000003</v>
      </c>
      <c r="G169" s="22">
        <v>0.63461500000000004</v>
      </c>
      <c r="H169" s="25">
        <v>0.76009000000000004</v>
      </c>
      <c r="I169" s="28">
        <v>339</v>
      </c>
      <c r="J169" s="25">
        <v>0.76033099999999998</v>
      </c>
      <c r="K169" s="22">
        <v>0.76953099999999997</v>
      </c>
      <c r="L169" s="22">
        <v>0.724638</v>
      </c>
      <c r="M169" s="25">
        <v>0.74004199999999998</v>
      </c>
      <c r="N169" s="28">
        <v>353</v>
      </c>
      <c r="O169" s="25">
        <v>0.61363599999999996</v>
      </c>
      <c r="P169" s="22">
        <v>0.78666700000000001</v>
      </c>
      <c r="Q169" s="23">
        <v>0.79166700000000001</v>
      </c>
    </row>
    <row r="170" spans="2:17" x14ac:dyDescent="0.25">
      <c r="B170" s="35" t="s">
        <v>62</v>
      </c>
      <c r="C170" s="35"/>
      <c r="D170" s="36"/>
      <c r="E170" s="35"/>
      <c r="F170" s="36"/>
      <c r="G170" s="36"/>
      <c r="H170" s="35"/>
      <c r="I170" s="36"/>
      <c r="J170" s="35"/>
      <c r="K170" s="36"/>
      <c r="L170" s="36"/>
      <c r="M170" s="35"/>
      <c r="N170" s="36"/>
      <c r="O170" s="35"/>
      <c r="P170" s="36"/>
      <c r="Q170" s="37"/>
    </row>
    <row r="171" spans="2:17" x14ac:dyDescent="0.25">
      <c r="B171" s="13" t="s">
        <v>54</v>
      </c>
      <c r="C171" s="16">
        <v>0.42693399999999998</v>
      </c>
      <c r="D171" s="17">
        <v>149</v>
      </c>
      <c r="E171" s="16">
        <v>0.58620700000000003</v>
      </c>
      <c r="F171" s="14">
        <v>0.41139199999999998</v>
      </c>
      <c r="G171" s="14">
        <v>0.31730799999999998</v>
      </c>
      <c r="H171" s="16">
        <v>0.295964</v>
      </c>
      <c r="I171" s="17">
        <v>132</v>
      </c>
      <c r="J171" s="16">
        <v>0.33884300000000001</v>
      </c>
      <c r="K171" s="14">
        <v>0.28125</v>
      </c>
      <c r="L171" s="14">
        <v>0.275362</v>
      </c>
      <c r="M171" s="16">
        <v>0.29350100000000001</v>
      </c>
      <c r="N171" s="17">
        <v>140</v>
      </c>
      <c r="O171" s="16">
        <v>0.39393899999999998</v>
      </c>
      <c r="P171" s="14">
        <v>0.27111099999999999</v>
      </c>
      <c r="Q171" s="15">
        <v>0.22500000000000001</v>
      </c>
    </row>
    <row r="172" spans="2:17" x14ac:dyDescent="0.25">
      <c r="B172" s="7" t="s">
        <v>55</v>
      </c>
      <c r="C172" s="10">
        <v>0.13753599999999999</v>
      </c>
      <c r="D172" s="11">
        <v>48</v>
      </c>
      <c r="E172" s="10">
        <v>9.1953999999999994E-2</v>
      </c>
      <c r="F172" s="8">
        <v>0.15822800000000001</v>
      </c>
      <c r="G172" s="8">
        <v>0.144231</v>
      </c>
      <c r="H172" s="10">
        <v>0.17713000000000001</v>
      </c>
      <c r="I172" s="11">
        <v>79</v>
      </c>
      <c r="J172" s="10">
        <v>0.157025</v>
      </c>
      <c r="K172" s="8">
        <v>0.17968799999999999</v>
      </c>
      <c r="L172" s="8">
        <v>0.202899</v>
      </c>
      <c r="M172" s="10">
        <v>0.18448600000000001</v>
      </c>
      <c r="N172" s="11">
        <v>88</v>
      </c>
      <c r="O172" s="10">
        <v>0.234848</v>
      </c>
      <c r="P172" s="8">
        <v>0.155556</v>
      </c>
      <c r="Q172" s="9">
        <v>0.183333</v>
      </c>
    </row>
    <row r="173" spans="2:17" x14ac:dyDescent="0.25">
      <c r="B173" s="13" t="s">
        <v>56</v>
      </c>
      <c r="C173" s="16">
        <v>0.17765</v>
      </c>
      <c r="D173" s="17">
        <v>62</v>
      </c>
      <c r="E173" s="16">
        <v>0.137931</v>
      </c>
      <c r="F173" s="14">
        <v>0.18987299999999999</v>
      </c>
      <c r="G173" s="14">
        <v>0.19230800000000001</v>
      </c>
      <c r="H173" s="16">
        <v>0.16591900000000001</v>
      </c>
      <c r="I173" s="17">
        <v>74</v>
      </c>
      <c r="J173" s="16">
        <v>9.9173999999999998E-2</v>
      </c>
      <c r="K173" s="14">
        <v>0.20703099999999999</v>
      </c>
      <c r="L173" s="14">
        <v>0.130435</v>
      </c>
      <c r="M173" s="16">
        <v>0.17190800000000001</v>
      </c>
      <c r="N173" s="17">
        <v>82</v>
      </c>
      <c r="O173" s="16">
        <v>7.5758000000000006E-2</v>
      </c>
      <c r="P173" s="14">
        <v>0.2</v>
      </c>
      <c r="Q173" s="15">
        <v>0.22500000000000001</v>
      </c>
    </row>
    <row r="174" spans="2:17" x14ac:dyDescent="0.25">
      <c r="B174" s="7" t="s">
        <v>57</v>
      </c>
      <c r="C174" s="10">
        <v>0.19197700000000001</v>
      </c>
      <c r="D174" s="11">
        <v>67</v>
      </c>
      <c r="E174" s="10">
        <v>0.149425</v>
      </c>
      <c r="F174" s="8">
        <v>0.16455700000000001</v>
      </c>
      <c r="G174" s="8">
        <v>0.269231</v>
      </c>
      <c r="H174" s="10">
        <v>0.18385699999999999</v>
      </c>
      <c r="I174" s="11">
        <v>82</v>
      </c>
      <c r="J174" s="10">
        <v>0.16528899999999999</v>
      </c>
      <c r="K174" s="8">
        <v>0.16015599999999999</v>
      </c>
      <c r="L174" s="8">
        <v>0.30434800000000001</v>
      </c>
      <c r="M174" s="10">
        <v>0.19287199999999999</v>
      </c>
      <c r="N174" s="11">
        <v>92</v>
      </c>
      <c r="O174" s="10">
        <v>9.8485000000000003E-2</v>
      </c>
      <c r="P174" s="8">
        <v>0.24</v>
      </c>
      <c r="Q174" s="9">
        <v>0.20833299999999999</v>
      </c>
    </row>
    <row r="175" spans="2:17" x14ac:dyDescent="0.25">
      <c r="B175" s="13" t="s">
        <v>58</v>
      </c>
      <c r="C175" s="16">
        <v>3.7248999999999997E-2</v>
      </c>
      <c r="D175" s="17">
        <v>13</v>
      </c>
      <c r="E175" s="16">
        <v>2.2988999999999999E-2</v>
      </c>
      <c r="F175" s="14">
        <v>4.4304000000000003E-2</v>
      </c>
      <c r="G175" s="14">
        <v>3.8462000000000003E-2</v>
      </c>
      <c r="H175" s="16">
        <v>4.4843000000000001E-2</v>
      </c>
      <c r="I175" s="17">
        <v>20</v>
      </c>
      <c r="J175" s="16">
        <v>8.2640000000000005E-3</v>
      </c>
      <c r="K175" s="14">
        <v>5.8594E-2</v>
      </c>
      <c r="L175" s="14">
        <v>5.7971000000000002E-2</v>
      </c>
      <c r="M175" s="16">
        <v>5.6604000000000002E-2</v>
      </c>
      <c r="N175" s="17">
        <v>27</v>
      </c>
      <c r="O175" s="16">
        <v>2.2727000000000001E-2</v>
      </c>
      <c r="P175" s="14">
        <v>4.4443999999999997E-2</v>
      </c>
      <c r="Q175" s="15">
        <v>0.11666700000000001</v>
      </c>
    </row>
    <row r="176" spans="2:17" x14ac:dyDescent="0.25">
      <c r="B176" s="7" t="s">
        <v>59</v>
      </c>
      <c r="C176" s="10">
        <v>1.1461000000000001E-2</v>
      </c>
      <c r="D176" s="11">
        <v>4</v>
      </c>
      <c r="E176" s="10">
        <v>0</v>
      </c>
      <c r="F176" s="8">
        <v>1.2658000000000001E-2</v>
      </c>
      <c r="G176" s="8">
        <v>1.9231000000000002E-2</v>
      </c>
      <c r="H176" s="10">
        <v>1.5695000000000001E-2</v>
      </c>
      <c r="I176" s="11">
        <v>7</v>
      </c>
      <c r="J176" s="10">
        <v>8.2640000000000005E-3</v>
      </c>
      <c r="K176" s="8">
        <v>1.9531E-2</v>
      </c>
      <c r="L176" s="8">
        <v>1.4493000000000001E-2</v>
      </c>
      <c r="M176" s="10">
        <v>1.6771000000000001E-2</v>
      </c>
      <c r="N176" s="11">
        <v>8</v>
      </c>
      <c r="O176" s="10">
        <v>0</v>
      </c>
      <c r="P176" s="8">
        <v>2.6667E-2</v>
      </c>
      <c r="Q176" s="9">
        <v>1.6667000000000001E-2</v>
      </c>
    </row>
    <row r="177" spans="2:17" x14ac:dyDescent="0.25">
      <c r="B177" s="13" t="s">
        <v>49</v>
      </c>
      <c r="C177" s="16">
        <v>8.5959999999999995E-3</v>
      </c>
      <c r="D177" s="17">
        <v>3</v>
      </c>
      <c r="E177" s="16">
        <v>0</v>
      </c>
      <c r="F177" s="14">
        <v>1.2658000000000001E-2</v>
      </c>
      <c r="G177" s="14">
        <v>9.6150000000000003E-3</v>
      </c>
      <c r="H177" s="16">
        <v>4.4840000000000001E-3</v>
      </c>
      <c r="I177" s="17">
        <v>2</v>
      </c>
      <c r="J177" s="16">
        <v>1.6528999999999999E-2</v>
      </c>
      <c r="K177" s="14">
        <v>0</v>
      </c>
      <c r="L177" s="14">
        <v>0</v>
      </c>
      <c r="M177" s="16">
        <v>2.0960000000000002E-3</v>
      </c>
      <c r="N177" s="17">
        <v>1</v>
      </c>
      <c r="O177" s="16">
        <v>7.5760000000000003E-3</v>
      </c>
      <c r="P177" s="14">
        <v>0</v>
      </c>
      <c r="Q177" s="15">
        <v>0</v>
      </c>
    </row>
    <row r="178" spans="2:17" x14ac:dyDescent="0.25">
      <c r="B178" s="7" t="s">
        <v>50</v>
      </c>
      <c r="C178" s="10">
        <v>8.5959999999999995E-3</v>
      </c>
      <c r="D178" s="11">
        <v>3</v>
      </c>
      <c r="E178" s="10">
        <v>1.1494000000000001E-2</v>
      </c>
      <c r="F178" s="8">
        <v>6.3290000000000004E-3</v>
      </c>
      <c r="G178" s="8">
        <v>9.6150000000000003E-3</v>
      </c>
      <c r="H178" s="10">
        <v>0.112108</v>
      </c>
      <c r="I178" s="11">
        <v>50</v>
      </c>
      <c r="J178" s="10">
        <v>0.20661199999999999</v>
      </c>
      <c r="K178" s="8">
        <v>9.375E-2</v>
      </c>
      <c r="L178" s="8">
        <v>1.4493000000000001E-2</v>
      </c>
      <c r="M178" s="10">
        <v>8.1761E-2</v>
      </c>
      <c r="N178" s="11">
        <v>39</v>
      </c>
      <c r="O178" s="10">
        <v>0.16666700000000001</v>
      </c>
      <c r="P178" s="8">
        <v>6.2222E-2</v>
      </c>
      <c r="Q178" s="9">
        <v>2.5000000000000001E-2</v>
      </c>
    </row>
    <row r="179" spans="2:17" x14ac:dyDescent="0.25">
      <c r="B179" s="18" t="s">
        <v>51</v>
      </c>
      <c r="C179" s="18"/>
      <c r="D179" s="26">
        <v>349</v>
      </c>
      <c r="E179" s="30">
        <v>87</v>
      </c>
      <c r="F179" s="26">
        <v>158</v>
      </c>
      <c r="G179" s="26">
        <v>104</v>
      </c>
      <c r="H179" s="18"/>
      <c r="I179" s="26">
        <v>446</v>
      </c>
      <c r="J179" s="30">
        <v>121</v>
      </c>
      <c r="K179" s="26">
        <v>256</v>
      </c>
      <c r="L179" s="26">
        <v>69</v>
      </c>
      <c r="M179" s="18"/>
      <c r="N179" s="26">
        <v>477</v>
      </c>
      <c r="O179" s="30">
        <v>132</v>
      </c>
      <c r="P179" s="26">
        <v>225</v>
      </c>
      <c r="Q179" s="27">
        <v>120</v>
      </c>
    </row>
    <row r="180" spans="2:17" x14ac:dyDescent="0.25">
      <c r="B180" s="18" t="s">
        <v>52</v>
      </c>
      <c r="C180" s="18"/>
      <c r="D180" s="26">
        <v>349</v>
      </c>
      <c r="E180" s="30">
        <v>87</v>
      </c>
      <c r="F180" s="26">
        <v>158</v>
      </c>
      <c r="G180" s="26">
        <v>104</v>
      </c>
      <c r="H180" s="18"/>
      <c r="I180" s="26">
        <v>446</v>
      </c>
      <c r="J180" s="30">
        <v>121</v>
      </c>
      <c r="K180" s="26">
        <v>256</v>
      </c>
      <c r="L180" s="26">
        <v>69</v>
      </c>
      <c r="M180" s="18"/>
      <c r="N180" s="26">
        <v>477</v>
      </c>
      <c r="O180" s="30">
        <v>132</v>
      </c>
      <c r="P180" s="26">
        <v>225</v>
      </c>
      <c r="Q180" s="27">
        <v>120</v>
      </c>
    </row>
    <row r="181" spans="2:17" x14ac:dyDescent="0.25">
      <c r="B181" s="18" t="s">
        <v>58</v>
      </c>
      <c r="C181" s="24">
        <f>C175+C176</f>
        <v>4.8709999999999996E-2</v>
      </c>
      <c r="D181" s="26">
        <f>D176+D175</f>
        <v>17</v>
      </c>
      <c r="E181" s="32">
        <f>E176+E175</f>
        <v>2.2988999999999999E-2</v>
      </c>
      <c r="F181" s="32">
        <f>F176+F175</f>
        <v>5.6962000000000006E-2</v>
      </c>
      <c r="G181" s="32">
        <f>G176+G175</f>
        <v>5.7693000000000008E-2</v>
      </c>
      <c r="H181" s="24">
        <f>H175+H176</f>
        <v>6.0538000000000002E-2</v>
      </c>
      <c r="I181" s="26">
        <f>I176+I175</f>
        <v>27</v>
      </c>
      <c r="J181" s="32">
        <f>J176+J175</f>
        <v>1.6528000000000001E-2</v>
      </c>
      <c r="K181" s="32">
        <f>K176+K175</f>
        <v>7.8125E-2</v>
      </c>
      <c r="L181" s="32">
        <f>L176+L175</f>
        <v>7.2464000000000001E-2</v>
      </c>
      <c r="M181" s="24">
        <f>M175+M176</f>
        <v>7.3374999999999996E-2</v>
      </c>
      <c r="N181" s="26">
        <f>N176+N175</f>
        <v>35</v>
      </c>
      <c r="O181" s="32">
        <f>O176+O175</f>
        <v>2.2727000000000001E-2</v>
      </c>
      <c r="P181" s="32">
        <f>P176+P175</f>
        <v>7.1110999999999994E-2</v>
      </c>
      <c r="Q181" s="32">
        <f>Q176+Q175</f>
        <v>0.13333400000000001</v>
      </c>
    </row>
    <row r="182" spans="2:17" x14ac:dyDescent="0.25">
      <c r="B182" s="18" t="s">
        <v>130</v>
      </c>
      <c r="C182" s="24">
        <f t="shared" ref="C182:Q182" si="11">C176+C175+C174</f>
        <v>0.24068700000000001</v>
      </c>
      <c r="D182" s="26">
        <f t="shared" si="11"/>
        <v>84</v>
      </c>
      <c r="E182" s="32">
        <f t="shared" si="11"/>
        <v>0.17241400000000001</v>
      </c>
      <c r="F182" s="32">
        <f t="shared" si="11"/>
        <v>0.22151900000000002</v>
      </c>
      <c r="G182" s="32">
        <f t="shared" si="11"/>
        <v>0.32692399999999999</v>
      </c>
      <c r="H182" s="24">
        <f t="shared" si="11"/>
        <v>0.244395</v>
      </c>
      <c r="I182" s="26">
        <f t="shared" si="11"/>
        <v>109</v>
      </c>
      <c r="J182" s="32">
        <f t="shared" si="11"/>
        <v>0.18181700000000001</v>
      </c>
      <c r="K182" s="32">
        <f t="shared" si="11"/>
        <v>0.23828099999999999</v>
      </c>
      <c r="L182" s="32">
        <f t="shared" si="11"/>
        <v>0.37681200000000004</v>
      </c>
      <c r="M182" s="24">
        <f t="shared" si="11"/>
        <v>0.26624700000000001</v>
      </c>
      <c r="N182" s="26">
        <f t="shared" si="11"/>
        <v>127</v>
      </c>
      <c r="O182" s="32">
        <f t="shared" si="11"/>
        <v>0.121212</v>
      </c>
      <c r="P182" s="32">
        <f t="shared" si="11"/>
        <v>0.31111099999999997</v>
      </c>
      <c r="Q182" s="32">
        <f t="shared" si="11"/>
        <v>0.341667</v>
      </c>
    </row>
    <row r="183" spans="2:17" x14ac:dyDescent="0.25">
      <c r="B183" s="19" t="s">
        <v>60</v>
      </c>
      <c r="C183" s="25">
        <v>0.55587399999999998</v>
      </c>
      <c r="D183" s="28">
        <v>194</v>
      </c>
      <c r="E183" s="25">
        <v>0.40229900000000002</v>
      </c>
      <c r="F183" s="22">
        <v>0.56962000000000002</v>
      </c>
      <c r="G183" s="22">
        <v>0.663462</v>
      </c>
      <c r="H183" s="25">
        <v>0.58744399999999997</v>
      </c>
      <c r="I183" s="28">
        <v>262</v>
      </c>
      <c r="J183" s="25">
        <v>0.43801699999999999</v>
      </c>
      <c r="K183" s="22">
        <v>0.625</v>
      </c>
      <c r="L183" s="22">
        <v>0.71014500000000003</v>
      </c>
      <c r="M183" s="25">
        <v>0.62264200000000003</v>
      </c>
      <c r="N183" s="28">
        <v>297</v>
      </c>
      <c r="O183" s="25">
        <v>0.43181799999999998</v>
      </c>
      <c r="P183" s="22">
        <v>0.66666700000000001</v>
      </c>
      <c r="Q183" s="23">
        <v>0.75</v>
      </c>
    </row>
    <row r="184" spans="2:17" x14ac:dyDescent="0.25">
      <c r="B184" s="35" t="s">
        <v>196</v>
      </c>
      <c r="C184" s="35"/>
      <c r="D184" s="36"/>
      <c r="E184" s="35"/>
      <c r="F184" s="36"/>
      <c r="G184" s="36"/>
      <c r="H184" s="35"/>
      <c r="I184" s="36"/>
      <c r="J184" s="35"/>
      <c r="K184" s="36"/>
      <c r="L184" s="36"/>
      <c r="M184" s="35"/>
      <c r="N184" s="36"/>
      <c r="O184" s="35"/>
      <c r="P184" s="36"/>
      <c r="Q184" s="37"/>
    </row>
    <row r="185" spans="2:17" x14ac:dyDescent="0.25">
      <c r="B185" s="13" t="s">
        <v>54</v>
      </c>
      <c r="C185" s="16">
        <v>6.5903000000000003E-2</v>
      </c>
      <c r="D185" s="17">
        <v>23</v>
      </c>
      <c r="E185" s="16">
        <v>0.137931</v>
      </c>
      <c r="F185" s="14">
        <v>5.6961999999999999E-2</v>
      </c>
      <c r="G185" s="14">
        <v>1.9231000000000002E-2</v>
      </c>
      <c r="H185" s="16">
        <v>5.8296000000000001E-2</v>
      </c>
      <c r="I185" s="17">
        <v>26</v>
      </c>
      <c r="J185" s="16">
        <v>0.12396699999999999</v>
      </c>
      <c r="K185" s="14">
        <v>3.9063000000000001E-2</v>
      </c>
      <c r="L185" s="14">
        <v>1.4493000000000001E-2</v>
      </c>
      <c r="M185" s="16">
        <v>6.2893000000000004E-2</v>
      </c>
      <c r="N185" s="17">
        <v>30</v>
      </c>
      <c r="O185" s="16">
        <v>0.121212</v>
      </c>
      <c r="P185" s="14">
        <v>4.4443999999999997E-2</v>
      </c>
      <c r="Q185" s="15">
        <v>3.3333000000000002E-2</v>
      </c>
    </row>
    <row r="186" spans="2:17" x14ac:dyDescent="0.25">
      <c r="B186" s="7" t="s">
        <v>55</v>
      </c>
      <c r="C186" s="10">
        <v>2.8653000000000001E-2</v>
      </c>
      <c r="D186" s="11">
        <v>10</v>
      </c>
      <c r="E186" s="10">
        <v>5.7471000000000001E-2</v>
      </c>
      <c r="F186" s="8">
        <v>1.2658000000000001E-2</v>
      </c>
      <c r="G186" s="8">
        <v>2.8846E-2</v>
      </c>
      <c r="H186" s="10">
        <v>1.3453E-2</v>
      </c>
      <c r="I186" s="11">
        <v>6</v>
      </c>
      <c r="J186" s="10">
        <v>0</v>
      </c>
      <c r="K186" s="8">
        <v>1.5625E-2</v>
      </c>
      <c r="L186" s="8">
        <v>2.8986000000000001E-2</v>
      </c>
      <c r="M186" s="10">
        <v>3.7735999999999999E-2</v>
      </c>
      <c r="N186" s="11">
        <v>18</v>
      </c>
      <c r="O186" s="10">
        <v>7.5758000000000006E-2</v>
      </c>
      <c r="P186" s="8">
        <v>3.1111E-2</v>
      </c>
      <c r="Q186" s="9">
        <v>8.3330000000000001E-3</v>
      </c>
    </row>
    <row r="187" spans="2:17" x14ac:dyDescent="0.25">
      <c r="B187" s="13" t="s">
        <v>56</v>
      </c>
      <c r="C187" s="16">
        <v>1.1461000000000001E-2</v>
      </c>
      <c r="D187" s="17">
        <v>4</v>
      </c>
      <c r="E187" s="16">
        <v>1.1494000000000001E-2</v>
      </c>
      <c r="F187" s="14">
        <v>1.2658000000000001E-2</v>
      </c>
      <c r="G187" s="14">
        <v>9.6150000000000003E-3</v>
      </c>
      <c r="H187" s="16">
        <v>2.4663999999999998E-2</v>
      </c>
      <c r="I187" s="17">
        <v>11</v>
      </c>
      <c r="J187" s="16">
        <v>6.6115999999999994E-2</v>
      </c>
      <c r="K187" s="14">
        <v>1.1719E-2</v>
      </c>
      <c r="L187" s="14">
        <v>0</v>
      </c>
      <c r="M187" s="16">
        <v>1.2579E-2</v>
      </c>
      <c r="N187" s="17">
        <v>6</v>
      </c>
      <c r="O187" s="16">
        <v>2.2727000000000001E-2</v>
      </c>
      <c r="P187" s="14">
        <v>1.3332999999999999E-2</v>
      </c>
      <c r="Q187" s="15">
        <v>0</v>
      </c>
    </row>
    <row r="188" spans="2:17" x14ac:dyDescent="0.25">
      <c r="B188" s="7" t="s">
        <v>57</v>
      </c>
      <c r="C188" s="10">
        <v>0.13180500000000001</v>
      </c>
      <c r="D188" s="11">
        <v>46</v>
      </c>
      <c r="E188" s="10">
        <v>0.149425</v>
      </c>
      <c r="F188" s="8">
        <v>0.132911</v>
      </c>
      <c r="G188" s="8">
        <v>0.115385</v>
      </c>
      <c r="H188" s="10">
        <v>8.0716999999999997E-2</v>
      </c>
      <c r="I188" s="11">
        <v>36</v>
      </c>
      <c r="J188" s="10">
        <v>0.10743800000000001</v>
      </c>
      <c r="K188" s="8">
        <v>6.25E-2</v>
      </c>
      <c r="L188" s="8">
        <v>0.101449</v>
      </c>
      <c r="M188" s="10">
        <v>9.8531999999999995E-2</v>
      </c>
      <c r="N188" s="11">
        <v>47</v>
      </c>
      <c r="O188" s="10">
        <v>0.15909100000000001</v>
      </c>
      <c r="P188" s="8">
        <v>7.5555999999999998E-2</v>
      </c>
      <c r="Q188" s="9">
        <v>7.4999999999999997E-2</v>
      </c>
    </row>
    <row r="189" spans="2:17" x14ac:dyDescent="0.25">
      <c r="B189" s="13" t="s">
        <v>58</v>
      </c>
      <c r="C189" s="16">
        <v>0.24355299999999999</v>
      </c>
      <c r="D189" s="17">
        <v>85</v>
      </c>
      <c r="E189" s="16">
        <v>0.19540199999999999</v>
      </c>
      <c r="F189" s="14">
        <v>0.259494</v>
      </c>
      <c r="G189" s="14">
        <v>0.25961499999999998</v>
      </c>
      <c r="H189" s="16">
        <v>0.30269099999999999</v>
      </c>
      <c r="I189" s="17">
        <v>135</v>
      </c>
      <c r="J189" s="16">
        <v>0.272727</v>
      </c>
      <c r="K189" s="14">
        <v>0.32031300000000001</v>
      </c>
      <c r="L189" s="14">
        <v>0.28985499999999997</v>
      </c>
      <c r="M189" s="16">
        <v>0.29769400000000001</v>
      </c>
      <c r="N189" s="17">
        <v>142</v>
      </c>
      <c r="O189" s="16">
        <v>0.31060599999999999</v>
      </c>
      <c r="P189" s="14">
        <v>0.31111100000000003</v>
      </c>
      <c r="Q189" s="15">
        <v>0.25833299999999998</v>
      </c>
    </row>
    <row r="190" spans="2:17" x14ac:dyDescent="0.25">
      <c r="B190" s="7" t="s">
        <v>59</v>
      </c>
      <c r="C190" s="10">
        <v>0.44699100000000003</v>
      </c>
      <c r="D190" s="11">
        <v>156</v>
      </c>
      <c r="E190" s="10">
        <v>0.29885099999999998</v>
      </c>
      <c r="F190" s="8">
        <v>0.46835399999999999</v>
      </c>
      <c r="G190" s="8">
        <v>0.538462</v>
      </c>
      <c r="H190" s="10">
        <v>0.45515699999999998</v>
      </c>
      <c r="I190" s="11">
        <v>203</v>
      </c>
      <c r="J190" s="10">
        <v>0.347107</v>
      </c>
      <c r="K190" s="8">
        <v>0.48828100000000002</v>
      </c>
      <c r="L190" s="8">
        <v>0.52173899999999995</v>
      </c>
      <c r="M190" s="10">
        <v>0.463312</v>
      </c>
      <c r="N190" s="11">
        <v>221</v>
      </c>
      <c r="O190" s="10">
        <v>0.25</v>
      </c>
      <c r="P190" s="8">
        <v>0.51555600000000001</v>
      </c>
      <c r="Q190" s="9">
        <v>0.6</v>
      </c>
    </row>
    <row r="191" spans="2:17" x14ac:dyDescent="0.25">
      <c r="B191" s="13" t="s">
        <v>49</v>
      </c>
      <c r="C191" s="16">
        <v>5.731E-3</v>
      </c>
      <c r="D191" s="17">
        <v>2</v>
      </c>
      <c r="E191" s="16">
        <v>1.1494000000000001E-2</v>
      </c>
      <c r="F191" s="14">
        <v>6.3290000000000004E-3</v>
      </c>
      <c r="G191" s="14">
        <v>0</v>
      </c>
      <c r="H191" s="16">
        <v>0</v>
      </c>
      <c r="I191" s="17">
        <v>0</v>
      </c>
      <c r="J191" s="16">
        <v>0</v>
      </c>
      <c r="K191" s="14">
        <v>0</v>
      </c>
      <c r="L191" s="14">
        <v>0</v>
      </c>
      <c r="M191" s="16">
        <v>0</v>
      </c>
      <c r="N191" s="17">
        <v>0</v>
      </c>
      <c r="O191" s="16">
        <v>0</v>
      </c>
      <c r="P191" s="14">
        <v>0</v>
      </c>
      <c r="Q191" s="15">
        <v>0</v>
      </c>
    </row>
    <row r="192" spans="2:17" x14ac:dyDescent="0.25">
      <c r="B192" s="7" t="s">
        <v>50</v>
      </c>
      <c r="C192" s="10">
        <v>6.5903000000000003E-2</v>
      </c>
      <c r="D192" s="11">
        <v>23</v>
      </c>
      <c r="E192" s="10">
        <v>0.137931</v>
      </c>
      <c r="F192" s="8">
        <v>5.0632999999999997E-2</v>
      </c>
      <c r="G192" s="8">
        <v>2.8846E-2</v>
      </c>
      <c r="H192" s="10">
        <v>6.5021999999999996E-2</v>
      </c>
      <c r="I192" s="11">
        <v>29</v>
      </c>
      <c r="J192" s="10">
        <v>8.2644999999999996E-2</v>
      </c>
      <c r="K192" s="8">
        <v>6.25E-2</v>
      </c>
      <c r="L192" s="8">
        <v>4.3478000000000003E-2</v>
      </c>
      <c r="M192" s="10">
        <v>2.7254E-2</v>
      </c>
      <c r="N192" s="11">
        <v>13</v>
      </c>
      <c r="O192" s="10">
        <v>6.0606E-2</v>
      </c>
      <c r="P192" s="8">
        <v>8.8889999999999993E-3</v>
      </c>
      <c r="Q192" s="9">
        <v>2.5000000000000001E-2</v>
      </c>
    </row>
    <row r="193" spans="2:17" x14ac:dyDescent="0.25">
      <c r="B193" s="18" t="s">
        <v>51</v>
      </c>
      <c r="C193" s="18"/>
      <c r="D193" s="26">
        <v>349</v>
      </c>
      <c r="E193" s="30">
        <v>87</v>
      </c>
      <c r="F193" s="26">
        <v>158</v>
      </c>
      <c r="G193" s="26">
        <v>104</v>
      </c>
      <c r="H193" s="18"/>
      <c r="I193" s="26">
        <v>446</v>
      </c>
      <c r="J193" s="30">
        <v>121</v>
      </c>
      <c r="K193" s="26">
        <v>256</v>
      </c>
      <c r="L193" s="26">
        <v>69</v>
      </c>
      <c r="M193" s="18"/>
      <c r="N193" s="26">
        <v>477</v>
      </c>
      <c r="O193" s="30">
        <v>132</v>
      </c>
      <c r="P193" s="26">
        <v>225</v>
      </c>
      <c r="Q193" s="27">
        <v>120</v>
      </c>
    </row>
    <row r="194" spans="2:17" x14ac:dyDescent="0.25">
      <c r="B194" s="18" t="s">
        <v>52</v>
      </c>
      <c r="C194" s="18"/>
      <c r="D194" s="26">
        <v>349</v>
      </c>
      <c r="E194" s="30">
        <v>87</v>
      </c>
      <c r="F194" s="26">
        <v>158</v>
      </c>
      <c r="G194" s="26">
        <v>104</v>
      </c>
      <c r="H194" s="18"/>
      <c r="I194" s="26">
        <v>446</v>
      </c>
      <c r="J194" s="30">
        <v>121</v>
      </c>
      <c r="K194" s="26">
        <v>256</v>
      </c>
      <c r="L194" s="26">
        <v>69</v>
      </c>
      <c r="M194" s="18"/>
      <c r="N194" s="26">
        <v>477</v>
      </c>
      <c r="O194" s="30">
        <v>132</v>
      </c>
      <c r="P194" s="26">
        <v>225</v>
      </c>
      <c r="Q194" s="27">
        <v>120</v>
      </c>
    </row>
    <row r="195" spans="2:17" x14ac:dyDescent="0.25">
      <c r="B195" s="18" t="s">
        <v>58</v>
      </c>
      <c r="C195" s="24">
        <f>C189+C190</f>
        <v>0.69054400000000005</v>
      </c>
      <c r="D195" s="26">
        <f>D190+D189</f>
        <v>241</v>
      </c>
      <c r="E195" s="32">
        <f>E190+E189</f>
        <v>0.49425299999999994</v>
      </c>
      <c r="F195" s="32">
        <f>F190+F189</f>
        <v>0.72784800000000005</v>
      </c>
      <c r="G195" s="32">
        <f>G190+G189</f>
        <v>0.79807699999999993</v>
      </c>
      <c r="H195" s="24">
        <f>H189+H190</f>
        <v>0.75784799999999997</v>
      </c>
      <c r="I195" s="26">
        <f>I190+I189</f>
        <v>338</v>
      </c>
      <c r="J195" s="32">
        <f>J190+J189</f>
        <v>0.619834</v>
      </c>
      <c r="K195" s="32">
        <f>K190+K189</f>
        <v>0.80859400000000003</v>
      </c>
      <c r="L195" s="32">
        <f>L190+L189</f>
        <v>0.81159399999999993</v>
      </c>
      <c r="M195" s="24">
        <f>M189+M190</f>
        <v>0.76100600000000007</v>
      </c>
      <c r="N195" s="26">
        <f>N190+N189</f>
        <v>363</v>
      </c>
      <c r="O195" s="32">
        <f>O190+O189</f>
        <v>0.56060599999999994</v>
      </c>
      <c r="P195" s="32">
        <f>P190+P189</f>
        <v>0.82666700000000004</v>
      </c>
      <c r="Q195" s="32">
        <f>Q190+Q189</f>
        <v>0.85833300000000001</v>
      </c>
    </row>
    <row r="196" spans="2:17" x14ac:dyDescent="0.25">
      <c r="B196" s="18" t="s">
        <v>130</v>
      </c>
      <c r="C196" s="24">
        <f t="shared" ref="C196:Q196" si="12">C190+C189+C188</f>
        <v>0.822349</v>
      </c>
      <c r="D196" s="26">
        <f t="shared" si="12"/>
        <v>287</v>
      </c>
      <c r="E196" s="32">
        <f t="shared" si="12"/>
        <v>0.64367799999999997</v>
      </c>
      <c r="F196" s="32">
        <f t="shared" si="12"/>
        <v>0.86075900000000005</v>
      </c>
      <c r="G196" s="32">
        <f t="shared" si="12"/>
        <v>0.91346199999999989</v>
      </c>
      <c r="H196" s="24">
        <f t="shared" si="12"/>
        <v>0.838565</v>
      </c>
      <c r="I196" s="26">
        <f t="shared" si="12"/>
        <v>374</v>
      </c>
      <c r="J196" s="32">
        <f t="shared" si="12"/>
        <v>0.72727200000000003</v>
      </c>
      <c r="K196" s="32">
        <f t="shared" si="12"/>
        <v>0.87109400000000003</v>
      </c>
      <c r="L196" s="32">
        <f t="shared" si="12"/>
        <v>0.91304299999999994</v>
      </c>
      <c r="M196" s="24">
        <f t="shared" si="12"/>
        <v>0.85953800000000002</v>
      </c>
      <c r="N196" s="26">
        <f t="shared" si="12"/>
        <v>410</v>
      </c>
      <c r="O196" s="32">
        <f t="shared" si="12"/>
        <v>0.71969699999999992</v>
      </c>
      <c r="P196" s="32">
        <f t="shared" si="12"/>
        <v>0.902223</v>
      </c>
      <c r="Q196" s="32">
        <f t="shared" si="12"/>
        <v>0.93333299999999997</v>
      </c>
    </row>
    <row r="197" spans="2:17" x14ac:dyDescent="0.25">
      <c r="B197" s="19" t="s">
        <v>60</v>
      </c>
      <c r="C197" s="25">
        <v>0.86246400000000001</v>
      </c>
      <c r="D197" s="28">
        <v>301</v>
      </c>
      <c r="E197" s="25">
        <v>0.71264400000000006</v>
      </c>
      <c r="F197" s="22">
        <v>0.88607599999999997</v>
      </c>
      <c r="G197" s="22">
        <v>0.95192299999999996</v>
      </c>
      <c r="H197" s="25">
        <v>0.87668199999999996</v>
      </c>
      <c r="I197" s="28">
        <v>391</v>
      </c>
      <c r="J197" s="25">
        <v>0.79338799999999998</v>
      </c>
      <c r="K197" s="22">
        <v>0.89843799999999996</v>
      </c>
      <c r="L197" s="22">
        <v>0.94202900000000001</v>
      </c>
      <c r="M197" s="25">
        <v>0.90985300000000002</v>
      </c>
      <c r="N197" s="28">
        <v>434</v>
      </c>
      <c r="O197" s="25">
        <v>0.81818199999999996</v>
      </c>
      <c r="P197" s="22">
        <v>0.94666700000000004</v>
      </c>
      <c r="Q197" s="23">
        <v>0.94166700000000003</v>
      </c>
    </row>
  </sheetData>
  <mergeCells count="24">
    <mergeCell ref="C5:Q5"/>
    <mergeCell ref="C6:G6"/>
    <mergeCell ref="H6:L6"/>
    <mergeCell ref="M6:Q6"/>
    <mergeCell ref="O7:Q7"/>
    <mergeCell ref="B9:Q9"/>
    <mergeCell ref="B16:Q16"/>
    <mergeCell ref="C7:D7"/>
    <mergeCell ref="E7:G7"/>
    <mergeCell ref="H7:I7"/>
    <mergeCell ref="J7:L7"/>
    <mergeCell ref="M7:N7"/>
    <mergeCell ref="B86:Q86"/>
    <mergeCell ref="B100:Q100"/>
    <mergeCell ref="B114:Q114"/>
    <mergeCell ref="B30:Q30"/>
    <mergeCell ref="B44:Q44"/>
    <mergeCell ref="B58:Q58"/>
    <mergeCell ref="B72:Q72"/>
    <mergeCell ref="B170:Q170"/>
    <mergeCell ref="B184:Q184"/>
    <mergeCell ref="B128:Q128"/>
    <mergeCell ref="B142:Q142"/>
    <mergeCell ref="B156:Q156"/>
  </mergeCells>
  <pageMargins left="0.39" right="0.39" top="0.79" bottom="0.79" header="0.31" footer="0.31"/>
  <pageSetup paperSize="9" orientation="landscape"/>
  <headerFooter>
    <oddHeader>&amp;L&amp;CSOI&amp;Rsv</oddHeader>
    <oddFooter>&amp;R13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1"/>
  <sheetViews>
    <sheetView tabSelected="1" workbookViewId="0">
      <pane xSplit="2" ySplit="8" topLeftCell="C9" activePane="bottomRight" state="frozen"/>
      <selection activeCell="B36" sqref="B36:AP36"/>
      <selection pane="topRight" activeCell="B36" sqref="B36:AP36"/>
      <selection pane="bottomLeft" activeCell="B36" sqref="B36:AP36"/>
      <selection pane="bottomRight" activeCell="G145" sqref="G145"/>
    </sheetView>
  </sheetViews>
  <sheetFormatPr defaultRowHeight="15" x14ac:dyDescent="0.25"/>
  <cols>
    <col min="1" max="1" width="0" hidden="1" customWidth="1"/>
    <col min="2" max="2" width="43.85546875" customWidth="1"/>
    <col min="3" max="17" width="5.7109375" customWidth="1"/>
    <col min="18" max="18" width="0" hidden="1" customWidth="1"/>
  </cols>
  <sheetData>
    <row r="1" spans="2:17" ht="0" hidden="1" customHeight="1" x14ac:dyDescent="0.25"/>
    <row r="2" spans="2:17" ht="31.15" customHeight="1" x14ac:dyDescent="0.25"/>
    <row r="3" spans="2:17" ht="51" customHeight="1" x14ac:dyDescent="0.25"/>
    <row r="4" spans="2:17" ht="0" hidden="1" customHeight="1" x14ac:dyDescent="0.25"/>
    <row r="5" spans="2:17" x14ac:dyDescent="0.25">
      <c r="B5" s="2"/>
      <c r="C5" s="40"/>
      <c r="D5" s="41"/>
      <c r="E5" s="40"/>
      <c r="F5" s="41"/>
      <c r="G5" s="41"/>
      <c r="H5" s="40"/>
      <c r="I5" s="41"/>
      <c r="J5" s="40"/>
      <c r="K5" s="41"/>
      <c r="L5" s="41"/>
      <c r="M5" s="40"/>
      <c r="N5" s="41"/>
      <c r="O5" s="40"/>
      <c r="P5" s="41"/>
      <c r="Q5" s="42"/>
    </row>
    <row r="6" spans="2:17" x14ac:dyDescent="0.25">
      <c r="B6" s="1"/>
      <c r="C6" s="38" t="s">
        <v>36</v>
      </c>
      <c r="D6" s="39"/>
      <c r="E6" s="38"/>
      <c r="F6" s="39"/>
      <c r="G6" s="39"/>
      <c r="H6" s="38" t="s">
        <v>37</v>
      </c>
      <c r="I6" s="39"/>
      <c r="J6" s="38"/>
      <c r="K6" s="39"/>
      <c r="L6" s="39"/>
      <c r="M6" s="38" t="s">
        <v>38</v>
      </c>
      <c r="N6" s="39"/>
      <c r="O6" s="38"/>
      <c r="P6" s="39"/>
      <c r="Q6" s="43"/>
    </row>
    <row r="7" spans="2:17" ht="15" customHeight="1" x14ac:dyDescent="0.25">
      <c r="B7" s="1"/>
      <c r="C7" s="38" t="s">
        <v>39</v>
      </c>
      <c r="D7" s="39"/>
      <c r="E7" s="38" t="s">
        <v>40</v>
      </c>
      <c r="F7" s="39"/>
      <c r="G7" s="39"/>
      <c r="H7" s="38" t="s">
        <v>39</v>
      </c>
      <c r="I7" s="39"/>
      <c r="J7" s="38" t="s">
        <v>40</v>
      </c>
      <c r="K7" s="39"/>
      <c r="L7" s="39"/>
      <c r="M7" s="38" t="s">
        <v>39</v>
      </c>
      <c r="N7" s="39"/>
      <c r="O7" s="38" t="s">
        <v>40</v>
      </c>
      <c r="P7" s="39"/>
      <c r="Q7" s="43"/>
    </row>
    <row r="8" spans="2:17" ht="75" x14ac:dyDescent="0.25">
      <c r="B8" s="5"/>
      <c r="C8" s="5" t="s">
        <v>41</v>
      </c>
      <c r="D8" s="3" t="s">
        <v>42</v>
      </c>
      <c r="E8" s="5" t="s">
        <v>43</v>
      </c>
      <c r="F8" s="3" t="s">
        <v>44</v>
      </c>
      <c r="G8" s="3" t="s">
        <v>45</v>
      </c>
      <c r="H8" s="5" t="s">
        <v>41</v>
      </c>
      <c r="I8" s="3" t="s">
        <v>42</v>
      </c>
      <c r="J8" s="5" t="s">
        <v>43</v>
      </c>
      <c r="K8" s="3" t="s">
        <v>44</v>
      </c>
      <c r="L8" s="3" t="s">
        <v>45</v>
      </c>
      <c r="M8" s="5" t="s">
        <v>41</v>
      </c>
      <c r="N8" s="3" t="s">
        <v>42</v>
      </c>
      <c r="O8" s="5" t="s">
        <v>43</v>
      </c>
      <c r="P8" s="3" t="s">
        <v>44</v>
      </c>
      <c r="Q8" s="4" t="s">
        <v>45</v>
      </c>
    </row>
    <row r="9" spans="2:17" x14ac:dyDescent="0.25">
      <c r="B9" s="35" t="s">
        <v>46</v>
      </c>
      <c r="C9" s="35"/>
      <c r="D9" s="36"/>
      <c r="E9" s="35"/>
      <c r="F9" s="36"/>
      <c r="G9" s="36"/>
      <c r="H9" s="35"/>
      <c r="I9" s="36"/>
      <c r="J9" s="35"/>
      <c r="K9" s="36"/>
      <c r="L9" s="36"/>
      <c r="M9" s="35"/>
      <c r="N9" s="36"/>
      <c r="O9" s="35"/>
      <c r="P9" s="36"/>
      <c r="Q9" s="37"/>
    </row>
    <row r="10" spans="2:17" x14ac:dyDescent="0.25">
      <c r="B10" s="13" t="s">
        <v>47</v>
      </c>
      <c r="C10" s="16">
        <v>5.731E-3</v>
      </c>
      <c r="D10" s="17">
        <v>2</v>
      </c>
      <c r="E10" s="16">
        <v>0</v>
      </c>
      <c r="F10" s="14">
        <v>6.3290000000000004E-3</v>
      </c>
      <c r="G10" s="14">
        <v>9.6150000000000003E-3</v>
      </c>
      <c r="H10" s="16">
        <v>2.2420000000000001E-3</v>
      </c>
      <c r="I10" s="17">
        <v>1</v>
      </c>
      <c r="J10" s="16">
        <v>8.2640000000000005E-3</v>
      </c>
      <c r="K10" s="14">
        <v>0</v>
      </c>
      <c r="L10" s="14">
        <v>0</v>
      </c>
      <c r="M10" s="16">
        <v>0</v>
      </c>
      <c r="N10" s="17">
        <v>0</v>
      </c>
      <c r="O10" s="16">
        <v>0</v>
      </c>
      <c r="P10" s="14">
        <v>0</v>
      </c>
      <c r="Q10" s="15">
        <v>0</v>
      </c>
    </row>
    <row r="11" spans="2:17" x14ac:dyDescent="0.25">
      <c r="B11" s="7" t="s">
        <v>48</v>
      </c>
      <c r="C11" s="10">
        <v>0.99140399999999995</v>
      </c>
      <c r="D11" s="11">
        <v>346</v>
      </c>
      <c r="E11" s="10">
        <v>0.988506</v>
      </c>
      <c r="F11" s="8">
        <v>0.99367099999999997</v>
      </c>
      <c r="G11" s="8">
        <v>0.99038499999999996</v>
      </c>
      <c r="H11" s="10">
        <v>0.99775800000000003</v>
      </c>
      <c r="I11" s="11">
        <v>445</v>
      </c>
      <c r="J11" s="10">
        <v>0.99173599999999995</v>
      </c>
      <c r="K11" s="8">
        <v>1</v>
      </c>
      <c r="L11" s="8">
        <v>1</v>
      </c>
      <c r="M11" s="10">
        <v>1</v>
      </c>
      <c r="N11" s="11">
        <v>477</v>
      </c>
      <c r="O11" s="10">
        <v>1</v>
      </c>
      <c r="P11" s="8">
        <v>1</v>
      </c>
      <c r="Q11" s="9">
        <v>1</v>
      </c>
    </row>
    <row r="12" spans="2:17" x14ac:dyDescent="0.25">
      <c r="B12" s="13" t="s">
        <v>49</v>
      </c>
      <c r="C12" s="16">
        <v>2.8649999999999999E-3</v>
      </c>
      <c r="D12" s="17">
        <v>1</v>
      </c>
      <c r="E12" s="16">
        <v>1.1494000000000001E-2</v>
      </c>
      <c r="F12" s="14">
        <v>0</v>
      </c>
      <c r="G12" s="14">
        <v>0</v>
      </c>
      <c r="H12" s="16">
        <v>0</v>
      </c>
      <c r="I12" s="17">
        <v>0</v>
      </c>
      <c r="J12" s="16">
        <v>0</v>
      </c>
      <c r="K12" s="14">
        <v>0</v>
      </c>
      <c r="L12" s="14">
        <v>0</v>
      </c>
      <c r="M12" s="16">
        <v>0</v>
      </c>
      <c r="N12" s="17">
        <v>0</v>
      </c>
      <c r="O12" s="16">
        <v>0</v>
      </c>
      <c r="P12" s="14">
        <v>0</v>
      </c>
      <c r="Q12" s="15">
        <v>0</v>
      </c>
    </row>
    <row r="13" spans="2:17" x14ac:dyDescent="0.25">
      <c r="B13" s="7" t="s">
        <v>50</v>
      </c>
      <c r="C13" s="10">
        <v>0</v>
      </c>
      <c r="D13" s="11">
        <v>0</v>
      </c>
      <c r="E13" s="10">
        <v>0</v>
      </c>
      <c r="F13" s="8">
        <v>0</v>
      </c>
      <c r="G13" s="8">
        <v>0</v>
      </c>
      <c r="H13" s="10">
        <v>0</v>
      </c>
      <c r="I13" s="11">
        <v>0</v>
      </c>
      <c r="J13" s="10">
        <v>0</v>
      </c>
      <c r="K13" s="8">
        <v>0</v>
      </c>
      <c r="L13" s="8">
        <v>0</v>
      </c>
      <c r="M13" s="10">
        <v>0</v>
      </c>
      <c r="N13" s="11">
        <v>0</v>
      </c>
      <c r="O13" s="10">
        <v>0</v>
      </c>
      <c r="P13" s="8">
        <v>0</v>
      </c>
      <c r="Q13" s="9">
        <v>0</v>
      </c>
    </row>
    <row r="14" spans="2:17" x14ac:dyDescent="0.25">
      <c r="B14" s="18" t="s">
        <v>51</v>
      </c>
      <c r="C14" s="18"/>
      <c r="D14" s="26">
        <v>349</v>
      </c>
      <c r="E14" s="30">
        <v>87</v>
      </c>
      <c r="F14" s="26">
        <v>158</v>
      </c>
      <c r="G14" s="26">
        <v>104</v>
      </c>
      <c r="H14" s="18"/>
      <c r="I14" s="26">
        <v>446</v>
      </c>
      <c r="J14" s="30">
        <v>121</v>
      </c>
      <c r="K14" s="26">
        <v>256</v>
      </c>
      <c r="L14" s="26">
        <v>69</v>
      </c>
      <c r="M14" s="18"/>
      <c r="N14" s="26">
        <v>477</v>
      </c>
      <c r="O14" s="30">
        <v>132</v>
      </c>
      <c r="P14" s="26">
        <v>225</v>
      </c>
      <c r="Q14" s="27">
        <v>120</v>
      </c>
    </row>
    <row r="15" spans="2:17" x14ac:dyDescent="0.25">
      <c r="B15" s="19" t="s">
        <v>52</v>
      </c>
      <c r="C15" s="19"/>
      <c r="D15" s="28">
        <v>349</v>
      </c>
      <c r="E15" s="31">
        <v>87</v>
      </c>
      <c r="F15" s="28">
        <v>158</v>
      </c>
      <c r="G15" s="28">
        <v>104</v>
      </c>
      <c r="H15" s="19"/>
      <c r="I15" s="28">
        <v>446</v>
      </c>
      <c r="J15" s="31">
        <v>121</v>
      </c>
      <c r="K15" s="28">
        <v>256</v>
      </c>
      <c r="L15" s="28">
        <v>69</v>
      </c>
      <c r="M15" s="19"/>
      <c r="N15" s="28">
        <v>477</v>
      </c>
      <c r="O15" s="31">
        <v>132</v>
      </c>
      <c r="P15" s="28">
        <v>225</v>
      </c>
      <c r="Q15" s="29">
        <v>120</v>
      </c>
    </row>
    <row r="16" spans="2:17" x14ac:dyDescent="0.25">
      <c r="B16" s="35" t="s">
        <v>228</v>
      </c>
      <c r="C16" s="35"/>
      <c r="D16" s="36"/>
      <c r="E16" s="35"/>
      <c r="F16" s="36"/>
      <c r="G16" s="36"/>
      <c r="H16" s="35"/>
      <c r="I16" s="36"/>
      <c r="J16" s="35"/>
      <c r="K16" s="36"/>
      <c r="L16" s="36"/>
      <c r="M16" s="35"/>
      <c r="N16" s="36"/>
      <c r="O16" s="35"/>
      <c r="P16" s="36"/>
      <c r="Q16" s="37"/>
    </row>
    <row r="17" spans="2:17" x14ac:dyDescent="0.25">
      <c r="B17" s="13" t="s">
        <v>54</v>
      </c>
      <c r="C17" s="16">
        <v>0.59312299999999996</v>
      </c>
      <c r="D17" s="17">
        <v>207</v>
      </c>
      <c r="E17" s="16">
        <v>0.58620700000000003</v>
      </c>
      <c r="F17" s="14">
        <v>0.62658199999999997</v>
      </c>
      <c r="G17" s="14">
        <v>0.54807700000000004</v>
      </c>
      <c r="H17" s="16">
        <v>0.85650199999999999</v>
      </c>
      <c r="I17" s="17">
        <v>382</v>
      </c>
      <c r="J17" s="16">
        <v>0.95867800000000003</v>
      </c>
      <c r="K17" s="14">
        <v>0.84375</v>
      </c>
      <c r="L17" s="14">
        <v>0.724638</v>
      </c>
      <c r="M17" s="16">
        <v>0.86792499999999995</v>
      </c>
      <c r="N17" s="17">
        <v>414</v>
      </c>
      <c r="O17" s="16">
        <v>0.95454499999999998</v>
      </c>
      <c r="P17" s="14">
        <v>0.87111099999999997</v>
      </c>
      <c r="Q17" s="15">
        <v>0.76666699999999999</v>
      </c>
    </row>
    <row r="18" spans="2:17" x14ac:dyDescent="0.25">
      <c r="B18" s="7" t="s">
        <v>55</v>
      </c>
      <c r="C18" s="10">
        <v>6.8767999999999996E-2</v>
      </c>
      <c r="D18" s="11">
        <v>24</v>
      </c>
      <c r="E18" s="10">
        <v>1.1494000000000001E-2</v>
      </c>
      <c r="F18" s="8">
        <v>6.9620000000000001E-2</v>
      </c>
      <c r="G18" s="8">
        <v>0.115385</v>
      </c>
      <c r="H18" s="10">
        <v>6.2780000000000002E-2</v>
      </c>
      <c r="I18" s="11">
        <v>28</v>
      </c>
      <c r="J18" s="10">
        <v>1.6528999999999999E-2</v>
      </c>
      <c r="K18" s="8">
        <v>6.25E-2</v>
      </c>
      <c r="L18" s="8">
        <v>0.144928</v>
      </c>
      <c r="M18" s="10">
        <v>4.1929000000000001E-2</v>
      </c>
      <c r="N18" s="11">
        <v>20</v>
      </c>
      <c r="O18" s="10">
        <v>2.2727000000000001E-2</v>
      </c>
      <c r="P18" s="8">
        <v>4.4443999999999997E-2</v>
      </c>
      <c r="Q18" s="9">
        <v>5.8333000000000003E-2</v>
      </c>
    </row>
    <row r="19" spans="2:17" x14ac:dyDescent="0.25">
      <c r="B19" s="13" t="s">
        <v>56</v>
      </c>
      <c r="C19" s="16">
        <v>8.5959999999999995E-2</v>
      </c>
      <c r="D19" s="17">
        <v>30</v>
      </c>
      <c r="E19" s="16">
        <v>2.2988999999999999E-2</v>
      </c>
      <c r="F19" s="14">
        <v>3.7975000000000002E-2</v>
      </c>
      <c r="G19" s="14">
        <v>0.211538</v>
      </c>
      <c r="H19" s="16">
        <v>4.9327000000000003E-2</v>
      </c>
      <c r="I19" s="17">
        <v>22</v>
      </c>
      <c r="J19" s="16">
        <v>8.2640000000000005E-3</v>
      </c>
      <c r="K19" s="14">
        <v>5.8594E-2</v>
      </c>
      <c r="L19" s="14">
        <v>8.6957000000000007E-2</v>
      </c>
      <c r="M19" s="16">
        <v>5.4507E-2</v>
      </c>
      <c r="N19" s="17">
        <v>26</v>
      </c>
      <c r="O19" s="16">
        <v>1.5152000000000001E-2</v>
      </c>
      <c r="P19" s="14">
        <v>0.04</v>
      </c>
      <c r="Q19" s="15">
        <v>0.125</v>
      </c>
    </row>
    <row r="20" spans="2:17" x14ac:dyDescent="0.25">
      <c r="B20" s="7" t="s">
        <v>57</v>
      </c>
      <c r="C20" s="10">
        <v>3.7248999999999997E-2</v>
      </c>
      <c r="D20" s="11">
        <v>13</v>
      </c>
      <c r="E20" s="10">
        <v>0</v>
      </c>
      <c r="F20" s="8">
        <v>3.1646000000000001E-2</v>
      </c>
      <c r="G20" s="8">
        <v>7.6923000000000005E-2</v>
      </c>
      <c r="H20" s="10">
        <v>2.0178999999999999E-2</v>
      </c>
      <c r="I20" s="11">
        <v>9</v>
      </c>
      <c r="J20" s="10">
        <v>8.2640000000000005E-3</v>
      </c>
      <c r="K20" s="8">
        <v>2.3438000000000001E-2</v>
      </c>
      <c r="L20" s="8">
        <v>2.8986000000000001E-2</v>
      </c>
      <c r="M20" s="10">
        <v>2.0964E-2</v>
      </c>
      <c r="N20" s="11">
        <v>10</v>
      </c>
      <c r="O20" s="10">
        <v>0</v>
      </c>
      <c r="P20" s="8">
        <v>3.1111E-2</v>
      </c>
      <c r="Q20" s="9">
        <v>2.5000000000000001E-2</v>
      </c>
    </row>
    <row r="21" spans="2:17" x14ac:dyDescent="0.25">
      <c r="B21" s="13" t="s">
        <v>58</v>
      </c>
      <c r="C21" s="16">
        <v>2.8649999999999999E-3</v>
      </c>
      <c r="D21" s="17">
        <v>1</v>
      </c>
      <c r="E21" s="16">
        <v>0</v>
      </c>
      <c r="F21" s="14">
        <v>0</v>
      </c>
      <c r="G21" s="14">
        <v>9.6150000000000003E-3</v>
      </c>
      <c r="H21" s="16">
        <v>2.2420000000000001E-3</v>
      </c>
      <c r="I21" s="17">
        <v>1</v>
      </c>
      <c r="J21" s="16">
        <v>0</v>
      </c>
      <c r="K21" s="14">
        <v>0</v>
      </c>
      <c r="L21" s="14">
        <v>1.4493000000000001E-2</v>
      </c>
      <c r="M21" s="16">
        <v>1.2579E-2</v>
      </c>
      <c r="N21" s="17">
        <v>6</v>
      </c>
      <c r="O21" s="16">
        <v>0</v>
      </c>
      <c r="P21" s="14">
        <v>1.3332999999999999E-2</v>
      </c>
      <c r="Q21" s="15">
        <v>2.5000000000000001E-2</v>
      </c>
    </row>
    <row r="22" spans="2:17" x14ac:dyDescent="0.25">
      <c r="B22" s="7" t="s">
        <v>59</v>
      </c>
      <c r="C22" s="10">
        <v>2.8649999999999999E-3</v>
      </c>
      <c r="D22" s="11">
        <v>1</v>
      </c>
      <c r="E22" s="10">
        <v>0</v>
      </c>
      <c r="F22" s="8">
        <v>0</v>
      </c>
      <c r="G22" s="8">
        <v>9.6150000000000003E-3</v>
      </c>
      <c r="H22" s="10">
        <v>2.2420000000000001E-3</v>
      </c>
      <c r="I22" s="11">
        <v>1</v>
      </c>
      <c r="J22" s="10">
        <v>0</v>
      </c>
      <c r="K22" s="8">
        <v>3.9060000000000002E-3</v>
      </c>
      <c r="L22" s="8">
        <v>0</v>
      </c>
      <c r="M22" s="10">
        <v>0</v>
      </c>
      <c r="N22" s="11">
        <v>0</v>
      </c>
      <c r="O22" s="10">
        <v>0</v>
      </c>
      <c r="P22" s="8">
        <v>0</v>
      </c>
      <c r="Q22" s="9">
        <v>0</v>
      </c>
    </row>
    <row r="23" spans="2:17" x14ac:dyDescent="0.25">
      <c r="B23" s="13" t="s">
        <v>49</v>
      </c>
      <c r="C23" s="16">
        <v>2.8649999999999999E-3</v>
      </c>
      <c r="D23" s="17">
        <v>1</v>
      </c>
      <c r="E23" s="16">
        <v>0</v>
      </c>
      <c r="F23" s="14">
        <v>0</v>
      </c>
      <c r="G23" s="14">
        <v>9.6150000000000003E-3</v>
      </c>
      <c r="H23" s="16">
        <v>2.2420000000000001E-3</v>
      </c>
      <c r="I23" s="17">
        <v>1</v>
      </c>
      <c r="J23" s="16">
        <v>0</v>
      </c>
      <c r="K23" s="14">
        <v>3.9060000000000002E-3</v>
      </c>
      <c r="L23" s="14">
        <v>0</v>
      </c>
      <c r="M23" s="16">
        <v>2.0960000000000002E-3</v>
      </c>
      <c r="N23" s="17">
        <v>1</v>
      </c>
      <c r="O23" s="16">
        <v>7.5760000000000003E-3</v>
      </c>
      <c r="P23" s="14">
        <v>0</v>
      </c>
      <c r="Q23" s="15">
        <v>0</v>
      </c>
    </row>
    <row r="24" spans="2:17" x14ac:dyDescent="0.25">
      <c r="B24" s="7" t="s">
        <v>50</v>
      </c>
      <c r="C24" s="10">
        <v>0.20630399999999999</v>
      </c>
      <c r="D24" s="11">
        <v>72</v>
      </c>
      <c r="E24" s="10">
        <v>0.37930999999999998</v>
      </c>
      <c r="F24" s="8">
        <v>0.234177</v>
      </c>
      <c r="G24" s="8">
        <v>1.9231000000000002E-2</v>
      </c>
      <c r="H24" s="10">
        <v>4.4840000000000001E-3</v>
      </c>
      <c r="I24" s="11">
        <v>2</v>
      </c>
      <c r="J24" s="10">
        <v>8.2640000000000005E-3</v>
      </c>
      <c r="K24" s="8">
        <v>3.9060000000000002E-3</v>
      </c>
      <c r="L24" s="8">
        <v>0</v>
      </c>
      <c r="M24" s="10">
        <v>0</v>
      </c>
      <c r="N24" s="11">
        <v>0</v>
      </c>
      <c r="O24" s="10">
        <v>0</v>
      </c>
      <c r="P24" s="8">
        <v>0</v>
      </c>
      <c r="Q24" s="9">
        <v>0</v>
      </c>
    </row>
    <row r="25" spans="2:17" x14ac:dyDescent="0.25">
      <c r="B25" s="18" t="s">
        <v>51</v>
      </c>
      <c r="C25" s="18"/>
      <c r="D25" s="26">
        <v>349</v>
      </c>
      <c r="E25" s="30">
        <v>87</v>
      </c>
      <c r="F25" s="26">
        <v>158</v>
      </c>
      <c r="G25" s="26">
        <v>104</v>
      </c>
      <c r="H25" s="18"/>
      <c r="I25" s="26">
        <v>446</v>
      </c>
      <c r="J25" s="30">
        <v>121</v>
      </c>
      <c r="K25" s="26">
        <v>256</v>
      </c>
      <c r="L25" s="26">
        <v>69</v>
      </c>
      <c r="M25" s="18"/>
      <c r="N25" s="26">
        <v>477</v>
      </c>
      <c r="O25" s="30">
        <v>132</v>
      </c>
      <c r="P25" s="26">
        <v>225</v>
      </c>
      <c r="Q25" s="27">
        <v>120</v>
      </c>
    </row>
    <row r="26" spans="2:17" x14ac:dyDescent="0.25">
      <c r="B26" s="18" t="s">
        <v>52</v>
      </c>
      <c r="C26" s="18"/>
      <c r="D26" s="26">
        <v>349</v>
      </c>
      <c r="E26" s="30">
        <v>87</v>
      </c>
      <c r="F26" s="26">
        <v>158</v>
      </c>
      <c r="G26" s="26">
        <v>104</v>
      </c>
      <c r="H26" s="18"/>
      <c r="I26" s="26">
        <v>446</v>
      </c>
      <c r="J26" s="30">
        <v>121</v>
      </c>
      <c r="K26" s="26">
        <v>256</v>
      </c>
      <c r="L26" s="26">
        <v>69</v>
      </c>
      <c r="M26" s="18"/>
      <c r="N26" s="26">
        <v>477</v>
      </c>
      <c r="O26" s="30">
        <v>132</v>
      </c>
      <c r="P26" s="26">
        <v>225</v>
      </c>
      <c r="Q26" s="27">
        <v>120</v>
      </c>
    </row>
    <row r="27" spans="2:17" x14ac:dyDescent="0.25">
      <c r="B27" s="18" t="s">
        <v>58</v>
      </c>
      <c r="C27" s="24">
        <f t="shared" ref="C27" si="0">C21+C22</f>
        <v>5.7299999999999999E-3</v>
      </c>
      <c r="D27" s="26">
        <f t="shared" ref="D27" si="1">D22+D21</f>
        <v>2</v>
      </c>
      <c r="E27" s="32">
        <f t="shared" ref="E27:L27" si="2">E22+E21</f>
        <v>0</v>
      </c>
      <c r="F27" s="32">
        <f t="shared" si="2"/>
        <v>0</v>
      </c>
      <c r="G27" s="32">
        <f t="shared" si="2"/>
        <v>1.9230000000000001E-2</v>
      </c>
      <c r="H27" s="24">
        <f t="shared" ref="H27" si="3">H21+H22</f>
        <v>4.4840000000000001E-3</v>
      </c>
      <c r="I27" s="26">
        <f t="shared" ref="I27" si="4">I22+I21</f>
        <v>2</v>
      </c>
      <c r="J27" s="32">
        <f t="shared" si="2"/>
        <v>0</v>
      </c>
      <c r="K27" s="32">
        <f t="shared" si="2"/>
        <v>3.9060000000000002E-3</v>
      </c>
      <c r="L27" s="32">
        <f t="shared" si="2"/>
        <v>1.4493000000000001E-2</v>
      </c>
      <c r="M27" s="24">
        <f>M21+M22</f>
        <v>1.2579E-2</v>
      </c>
      <c r="N27" s="26">
        <f>N22+N21</f>
        <v>6</v>
      </c>
      <c r="O27" s="32">
        <f t="shared" ref="O27:P27" si="5">O22+O21</f>
        <v>0</v>
      </c>
      <c r="P27" s="32">
        <f t="shared" si="5"/>
        <v>1.3332999999999999E-2</v>
      </c>
      <c r="Q27" s="32">
        <f>Q22+Q21</f>
        <v>2.5000000000000001E-2</v>
      </c>
    </row>
    <row r="28" spans="2:17" x14ac:dyDescent="0.25">
      <c r="B28" s="18" t="s">
        <v>130</v>
      </c>
      <c r="C28" s="24">
        <f t="shared" ref="C28:L28" si="6">C22+C21+C20</f>
        <v>4.2978999999999996E-2</v>
      </c>
      <c r="D28" s="26">
        <f t="shared" si="6"/>
        <v>15</v>
      </c>
      <c r="E28" s="32">
        <f t="shared" si="6"/>
        <v>0</v>
      </c>
      <c r="F28" s="32">
        <f t="shared" si="6"/>
        <v>3.1646000000000001E-2</v>
      </c>
      <c r="G28" s="32">
        <f t="shared" si="6"/>
        <v>9.6153000000000002E-2</v>
      </c>
      <c r="H28" s="24">
        <f t="shared" si="6"/>
        <v>2.4662999999999997E-2</v>
      </c>
      <c r="I28" s="26">
        <f t="shared" si="6"/>
        <v>11</v>
      </c>
      <c r="J28" s="32">
        <f t="shared" si="6"/>
        <v>8.2640000000000005E-3</v>
      </c>
      <c r="K28" s="32">
        <f t="shared" si="6"/>
        <v>2.7344E-2</v>
      </c>
      <c r="L28" s="32">
        <f t="shared" si="6"/>
        <v>4.3479000000000004E-2</v>
      </c>
      <c r="M28" s="24">
        <f>M22+M21+M20</f>
        <v>3.3543000000000003E-2</v>
      </c>
      <c r="N28" s="26">
        <f>N22+N21+N20</f>
        <v>16</v>
      </c>
      <c r="O28" s="32">
        <f t="shared" ref="O28:P28" si="7">O22+O21+O20</f>
        <v>0</v>
      </c>
      <c r="P28" s="32">
        <f t="shared" si="7"/>
        <v>4.4443999999999997E-2</v>
      </c>
      <c r="Q28" s="32">
        <f>Q22+Q21+Q20</f>
        <v>0.05</v>
      </c>
    </row>
    <row r="29" spans="2:17" x14ac:dyDescent="0.25">
      <c r="B29" s="19" t="s">
        <v>60</v>
      </c>
      <c r="C29" s="25">
        <v>0.19770799999999999</v>
      </c>
      <c r="D29" s="28">
        <v>69</v>
      </c>
      <c r="E29" s="25">
        <v>3.4483E-2</v>
      </c>
      <c r="F29" s="22">
        <v>0.139241</v>
      </c>
      <c r="G29" s="22">
        <v>0.42307699999999998</v>
      </c>
      <c r="H29" s="25">
        <v>0.136771</v>
      </c>
      <c r="I29" s="28">
        <v>61</v>
      </c>
      <c r="J29" s="25">
        <v>3.3057999999999997E-2</v>
      </c>
      <c r="K29" s="22">
        <v>0.14843799999999999</v>
      </c>
      <c r="L29" s="22">
        <v>0.275362</v>
      </c>
      <c r="M29" s="25">
        <v>0.12997900000000001</v>
      </c>
      <c r="N29" s="28">
        <v>62</v>
      </c>
      <c r="O29" s="25">
        <v>3.7879000000000003E-2</v>
      </c>
      <c r="P29" s="22">
        <v>0.128889</v>
      </c>
      <c r="Q29" s="23">
        <v>0.23333300000000001</v>
      </c>
    </row>
    <row r="30" spans="2:17" x14ac:dyDescent="0.25">
      <c r="B30" s="35" t="s">
        <v>229</v>
      </c>
      <c r="C30" s="35"/>
      <c r="D30" s="36"/>
      <c r="E30" s="35"/>
      <c r="F30" s="36"/>
      <c r="G30" s="36"/>
      <c r="H30" s="35"/>
      <c r="I30" s="36"/>
      <c r="J30" s="35"/>
      <c r="K30" s="36"/>
      <c r="L30" s="36"/>
      <c r="M30" s="35"/>
      <c r="N30" s="36"/>
      <c r="O30" s="35"/>
      <c r="P30" s="36"/>
      <c r="Q30" s="37"/>
    </row>
    <row r="31" spans="2:17" x14ac:dyDescent="0.25">
      <c r="B31" s="13" t="s">
        <v>54</v>
      </c>
      <c r="C31" s="16">
        <v>0.143266</v>
      </c>
      <c r="D31" s="17">
        <v>50</v>
      </c>
      <c r="E31" s="16">
        <v>0.218391</v>
      </c>
      <c r="F31" s="14">
        <v>0.139241</v>
      </c>
      <c r="G31" s="14">
        <v>8.6538000000000004E-2</v>
      </c>
      <c r="H31" s="16">
        <v>0.17264599999999999</v>
      </c>
      <c r="I31" s="17">
        <v>77</v>
      </c>
      <c r="J31" s="16">
        <v>0.29752099999999998</v>
      </c>
      <c r="K31" s="14">
        <v>0.13281299999999999</v>
      </c>
      <c r="L31" s="14">
        <v>0.101449</v>
      </c>
      <c r="M31" s="16">
        <v>0.140461</v>
      </c>
      <c r="N31" s="17">
        <v>67</v>
      </c>
      <c r="O31" s="16">
        <v>0.18181800000000001</v>
      </c>
      <c r="P31" s="14">
        <v>0.128889</v>
      </c>
      <c r="Q31" s="15">
        <v>0.11666700000000001</v>
      </c>
    </row>
    <row r="32" spans="2:17" x14ac:dyDescent="0.25">
      <c r="B32" s="7" t="s">
        <v>55</v>
      </c>
      <c r="C32" s="10">
        <v>2.5787999999999998E-2</v>
      </c>
      <c r="D32" s="11">
        <v>9</v>
      </c>
      <c r="E32" s="10">
        <v>4.5976999999999997E-2</v>
      </c>
      <c r="F32" s="8">
        <v>2.5316000000000002E-2</v>
      </c>
      <c r="G32" s="8">
        <v>9.6150000000000003E-3</v>
      </c>
      <c r="H32" s="10">
        <v>2.2422000000000001E-2</v>
      </c>
      <c r="I32" s="11">
        <v>10</v>
      </c>
      <c r="J32" s="10">
        <v>1.6528999999999999E-2</v>
      </c>
      <c r="K32" s="8">
        <v>3.125E-2</v>
      </c>
      <c r="L32" s="8">
        <v>0</v>
      </c>
      <c r="M32" s="10">
        <v>3.5638999999999997E-2</v>
      </c>
      <c r="N32" s="11">
        <v>17</v>
      </c>
      <c r="O32" s="10">
        <v>7.5758000000000006E-2</v>
      </c>
      <c r="P32" s="8">
        <v>2.6667E-2</v>
      </c>
      <c r="Q32" s="9">
        <v>8.3330000000000001E-3</v>
      </c>
    </row>
    <row r="33" spans="2:17" x14ac:dyDescent="0.25">
      <c r="B33" s="13" t="s">
        <v>56</v>
      </c>
      <c r="C33" s="16">
        <v>3.1518999999999998E-2</v>
      </c>
      <c r="D33" s="17">
        <v>11</v>
      </c>
      <c r="E33" s="16">
        <v>9.1953999999999994E-2</v>
      </c>
      <c r="F33" s="14">
        <v>1.2658000000000001E-2</v>
      </c>
      <c r="G33" s="14">
        <v>9.6150000000000003E-3</v>
      </c>
      <c r="H33" s="16">
        <v>2.6905999999999999E-2</v>
      </c>
      <c r="I33" s="17">
        <v>12</v>
      </c>
      <c r="J33" s="16">
        <v>4.9586999999999999E-2</v>
      </c>
      <c r="K33" s="14">
        <v>2.3438000000000001E-2</v>
      </c>
      <c r="L33" s="14">
        <v>0</v>
      </c>
      <c r="M33" s="16">
        <v>6.2893000000000004E-2</v>
      </c>
      <c r="N33" s="17">
        <v>30</v>
      </c>
      <c r="O33" s="16">
        <v>0.14393900000000001</v>
      </c>
      <c r="P33" s="14">
        <v>3.5555999999999997E-2</v>
      </c>
      <c r="Q33" s="15">
        <v>2.5000000000000001E-2</v>
      </c>
    </row>
    <row r="34" spans="2:17" x14ac:dyDescent="0.25">
      <c r="B34" s="7" t="s">
        <v>57</v>
      </c>
      <c r="C34" s="10">
        <v>0.143266</v>
      </c>
      <c r="D34" s="11">
        <v>50</v>
      </c>
      <c r="E34" s="10">
        <v>0.218391</v>
      </c>
      <c r="F34" s="8">
        <v>0.120253</v>
      </c>
      <c r="G34" s="8">
        <v>0.115385</v>
      </c>
      <c r="H34" s="10">
        <v>0.18385699999999999</v>
      </c>
      <c r="I34" s="11">
        <v>82</v>
      </c>
      <c r="J34" s="10">
        <v>0.28099200000000002</v>
      </c>
      <c r="K34" s="8">
        <v>0.15625</v>
      </c>
      <c r="L34" s="8">
        <v>0.115942</v>
      </c>
      <c r="M34" s="10">
        <v>0.167715</v>
      </c>
      <c r="N34" s="11">
        <v>80</v>
      </c>
      <c r="O34" s="10">
        <v>0.25757600000000003</v>
      </c>
      <c r="P34" s="8">
        <v>0.151111</v>
      </c>
      <c r="Q34" s="9">
        <v>0.1</v>
      </c>
    </row>
    <row r="35" spans="2:17" x14ac:dyDescent="0.25">
      <c r="B35" s="13" t="s">
        <v>58</v>
      </c>
      <c r="C35" s="16">
        <v>0.41833799999999999</v>
      </c>
      <c r="D35" s="17">
        <v>146</v>
      </c>
      <c r="E35" s="16">
        <v>0.31034499999999998</v>
      </c>
      <c r="F35" s="14">
        <v>0.47468399999999999</v>
      </c>
      <c r="G35" s="14">
        <v>0.42307699999999998</v>
      </c>
      <c r="H35" s="16">
        <v>0.34304899999999999</v>
      </c>
      <c r="I35" s="17">
        <v>153</v>
      </c>
      <c r="J35" s="16">
        <v>0.22314000000000001</v>
      </c>
      <c r="K35" s="14">
        <v>0.38671899999999998</v>
      </c>
      <c r="L35" s="14">
        <v>0.39130399999999999</v>
      </c>
      <c r="M35" s="16">
        <v>0.35639399999999999</v>
      </c>
      <c r="N35" s="17">
        <v>170</v>
      </c>
      <c r="O35" s="16">
        <v>0.219697</v>
      </c>
      <c r="P35" s="14">
        <v>0.4</v>
      </c>
      <c r="Q35" s="15">
        <v>0.42499999999999999</v>
      </c>
    </row>
    <row r="36" spans="2:17" x14ac:dyDescent="0.25">
      <c r="B36" s="7" t="s">
        <v>59</v>
      </c>
      <c r="C36" s="10">
        <v>0.22922600000000001</v>
      </c>
      <c r="D36" s="11">
        <v>80</v>
      </c>
      <c r="E36" s="10">
        <v>0.103448</v>
      </c>
      <c r="F36" s="8">
        <v>0.22151899999999999</v>
      </c>
      <c r="G36" s="8">
        <v>0.34615400000000002</v>
      </c>
      <c r="H36" s="10">
        <v>0.246637</v>
      </c>
      <c r="I36" s="11">
        <v>110</v>
      </c>
      <c r="J36" s="10">
        <v>0.12396699999999999</v>
      </c>
      <c r="K36" s="8">
        <v>0.265625</v>
      </c>
      <c r="L36" s="8">
        <v>0.39130399999999999</v>
      </c>
      <c r="M36" s="10">
        <v>0.236897</v>
      </c>
      <c r="N36" s="11">
        <v>113</v>
      </c>
      <c r="O36" s="10">
        <v>0.121212</v>
      </c>
      <c r="P36" s="8">
        <v>0.25777800000000001</v>
      </c>
      <c r="Q36" s="9">
        <v>0.32500000000000001</v>
      </c>
    </row>
    <row r="37" spans="2:17" x14ac:dyDescent="0.25">
      <c r="B37" s="13" t="s">
        <v>49</v>
      </c>
      <c r="C37" s="16">
        <v>0</v>
      </c>
      <c r="D37" s="17">
        <v>0</v>
      </c>
      <c r="E37" s="16">
        <v>0</v>
      </c>
      <c r="F37" s="14">
        <v>0</v>
      </c>
      <c r="G37" s="14">
        <v>0</v>
      </c>
      <c r="H37" s="16">
        <v>0</v>
      </c>
      <c r="I37" s="17">
        <v>0</v>
      </c>
      <c r="J37" s="16">
        <v>0</v>
      </c>
      <c r="K37" s="14">
        <v>0</v>
      </c>
      <c r="L37" s="14">
        <v>0</v>
      </c>
      <c r="M37" s="16">
        <v>0</v>
      </c>
      <c r="N37" s="17">
        <v>0</v>
      </c>
      <c r="O37" s="16">
        <v>0</v>
      </c>
      <c r="P37" s="14">
        <v>0</v>
      </c>
      <c r="Q37" s="15">
        <v>0</v>
      </c>
    </row>
    <row r="38" spans="2:17" x14ac:dyDescent="0.25">
      <c r="B38" s="7" t="s">
        <v>50</v>
      </c>
      <c r="C38" s="10">
        <v>8.5959999999999995E-3</v>
      </c>
      <c r="D38" s="11">
        <v>3</v>
      </c>
      <c r="E38" s="10">
        <v>1.1494000000000001E-2</v>
      </c>
      <c r="F38" s="8">
        <v>6.3290000000000004E-3</v>
      </c>
      <c r="G38" s="8">
        <v>9.6150000000000003E-3</v>
      </c>
      <c r="H38" s="10">
        <v>4.4840000000000001E-3</v>
      </c>
      <c r="I38" s="11">
        <v>2</v>
      </c>
      <c r="J38" s="10">
        <v>8.2640000000000005E-3</v>
      </c>
      <c r="K38" s="8">
        <v>3.9060000000000002E-3</v>
      </c>
      <c r="L38" s="8">
        <v>0</v>
      </c>
      <c r="M38" s="10">
        <v>0</v>
      </c>
      <c r="N38" s="11">
        <v>0</v>
      </c>
      <c r="O38" s="10">
        <v>0</v>
      </c>
      <c r="P38" s="8">
        <v>0</v>
      </c>
      <c r="Q38" s="9">
        <v>0</v>
      </c>
    </row>
    <row r="39" spans="2:17" x14ac:dyDescent="0.25">
      <c r="B39" s="18" t="s">
        <v>51</v>
      </c>
      <c r="C39" s="18"/>
      <c r="D39" s="26">
        <v>349</v>
      </c>
      <c r="E39" s="30">
        <v>87</v>
      </c>
      <c r="F39" s="26">
        <v>158</v>
      </c>
      <c r="G39" s="26">
        <v>104</v>
      </c>
      <c r="H39" s="18"/>
      <c r="I39" s="26">
        <v>446</v>
      </c>
      <c r="J39" s="30">
        <v>121</v>
      </c>
      <c r="K39" s="26">
        <v>256</v>
      </c>
      <c r="L39" s="26">
        <v>69</v>
      </c>
      <c r="M39" s="18"/>
      <c r="N39" s="26">
        <v>477</v>
      </c>
      <c r="O39" s="30">
        <v>132</v>
      </c>
      <c r="P39" s="26">
        <v>225</v>
      </c>
      <c r="Q39" s="27">
        <v>120</v>
      </c>
    </row>
    <row r="40" spans="2:17" x14ac:dyDescent="0.25">
      <c r="B40" s="18" t="s">
        <v>52</v>
      </c>
      <c r="C40" s="18"/>
      <c r="D40" s="26">
        <v>349</v>
      </c>
      <c r="E40" s="30">
        <v>87</v>
      </c>
      <c r="F40" s="26">
        <v>158</v>
      </c>
      <c r="G40" s="26">
        <v>104</v>
      </c>
      <c r="H40" s="18"/>
      <c r="I40" s="26">
        <v>446</v>
      </c>
      <c r="J40" s="30">
        <v>121</v>
      </c>
      <c r="K40" s="26">
        <v>256</v>
      </c>
      <c r="L40" s="26">
        <v>69</v>
      </c>
      <c r="M40" s="18"/>
      <c r="N40" s="26">
        <v>477</v>
      </c>
      <c r="O40" s="30">
        <v>132</v>
      </c>
      <c r="P40" s="26">
        <v>225</v>
      </c>
      <c r="Q40" s="27">
        <v>120</v>
      </c>
    </row>
    <row r="41" spans="2:17" x14ac:dyDescent="0.25">
      <c r="B41" s="18" t="s">
        <v>58</v>
      </c>
      <c r="C41" s="24">
        <f t="shared" ref="C41" si="8">C35+C36</f>
        <v>0.64756400000000003</v>
      </c>
      <c r="D41" s="26">
        <f t="shared" ref="D41:G41" si="9">D36+D35</f>
        <v>226</v>
      </c>
      <c r="E41" s="32">
        <f t="shared" si="9"/>
        <v>0.41379299999999997</v>
      </c>
      <c r="F41" s="32">
        <f t="shared" si="9"/>
        <v>0.69620300000000002</v>
      </c>
      <c r="G41" s="32">
        <f t="shared" si="9"/>
        <v>0.769231</v>
      </c>
      <c r="H41" s="24">
        <f t="shared" ref="H41" si="10">H35+H36</f>
        <v>0.58968599999999993</v>
      </c>
      <c r="I41" s="26">
        <f t="shared" ref="I41:L41" si="11">I36+I35</f>
        <v>263</v>
      </c>
      <c r="J41" s="32">
        <f t="shared" si="11"/>
        <v>0.347107</v>
      </c>
      <c r="K41" s="32">
        <f t="shared" si="11"/>
        <v>0.65234400000000003</v>
      </c>
      <c r="L41" s="32">
        <f t="shared" si="11"/>
        <v>0.78260799999999997</v>
      </c>
      <c r="M41" s="24">
        <f>M35+M36</f>
        <v>0.59329100000000001</v>
      </c>
      <c r="N41" s="26">
        <f>N36+N35</f>
        <v>283</v>
      </c>
      <c r="O41" s="32">
        <f t="shared" ref="O41:P41" si="12">O36+O35</f>
        <v>0.34090900000000002</v>
      </c>
      <c r="P41" s="32">
        <f t="shared" si="12"/>
        <v>0.65777799999999997</v>
      </c>
      <c r="Q41" s="32">
        <f>Q36+Q35</f>
        <v>0.75</v>
      </c>
    </row>
    <row r="42" spans="2:17" x14ac:dyDescent="0.25">
      <c r="B42" s="18" t="s">
        <v>130</v>
      </c>
      <c r="C42" s="24">
        <f t="shared" ref="C42:L42" si="13">C36+C35+C34</f>
        <v>0.79083000000000003</v>
      </c>
      <c r="D42" s="26">
        <f t="shared" si="13"/>
        <v>276</v>
      </c>
      <c r="E42" s="32">
        <f t="shared" si="13"/>
        <v>0.63218399999999997</v>
      </c>
      <c r="F42" s="32">
        <f t="shared" si="13"/>
        <v>0.81645600000000007</v>
      </c>
      <c r="G42" s="32">
        <f t="shared" si="13"/>
        <v>0.88461599999999996</v>
      </c>
      <c r="H42" s="24">
        <f t="shared" si="13"/>
        <v>0.77354299999999987</v>
      </c>
      <c r="I42" s="26">
        <f t="shared" si="13"/>
        <v>345</v>
      </c>
      <c r="J42" s="32">
        <f t="shared" si="13"/>
        <v>0.62809899999999996</v>
      </c>
      <c r="K42" s="32">
        <f t="shared" si="13"/>
        <v>0.80859400000000003</v>
      </c>
      <c r="L42" s="32">
        <f t="shared" si="13"/>
        <v>0.89854999999999996</v>
      </c>
      <c r="M42" s="24">
        <f>M36+M35+M34</f>
        <v>0.76100600000000007</v>
      </c>
      <c r="N42" s="26">
        <f>N36+N35+N34</f>
        <v>363</v>
      </c>
      <c r="O42" s="32">
        <f t="shared" ref="O42:P42" si="14">O36+O35+O34</f>
        <v>0.59848500000000004</v>
      </c>
      <c r="P42" s="32">
        <f t="shared" si="14"/>
        <v>0.80888899999999997</v>
      </c>
      <c r="Q42" s="32">
        <f>Q36+Q35+Q34</f>
        <v>0.85</v>
      </c>
    </row>
    <row r="43" spans="2:17" x14ac:dyDescent="0.25">
      <c r="B43" s="19" t="s">
        <v>60</v>
      </c>
      <c r="C43" s="25">
        <v>0.84813799999999995</v>
      </c>
      <c r="D43" s="28">
        <v>296</v>
      </c>
      <c r="E43" s="25">
        <v>0.77011499999999999</v>
      </c>
      <c r="F43" s="22">
        <v>0.85443000000000002</v>
      </c>
      <c r="G43" s="22">
        <v>0.90384600000000004</v>
      </c>
      <c r="H43" s="25">
        <v>0.82286999999999999</v>
      </c>
      <c r="I43" s="28">
        <v>367</v>
      </c>
      <c r="J43" s="25">
        <v>0.69421500000000003</v>
      </c>
      <c r="K43" s="22">
        <v>0.86328099999999997</v>
      </c>
      <c r="L43" s="22">
        <v>0.89855099999999999</v>
      </c>
      <c r="M43" s="25">
        <v>0.85953900000000005</v>
      </c>
      <c r="N43" s="28">
        <v>410</v>
      </c>
      <c r="O43" s="25">
        <v>0.81818199999999996</v>
      </c>
      <c r="P43" s="22">
        <v>0.87111099999999997</v>
      </c>
      <c r="Q43" s="23">
        <v>0.88333300000000003</v>
      </c>
    </row>
    <row r="44" spans="2:17" x14ac:dyDescent="0.25">
      <c r="B44" s="35" t="s">
        <v>221</v>
      </c>
      <c r="C44" s="35"/>
      <c r="D44" s="36"/>
      <c r="E44" s="35"/>
      <c r="F44" s="36"/>
      <c r="G44" s="36"/>
      <c r="H44" s="35"/>
      <c r="I44" s="36"/>
      <c r="J44" s="35"/>
      <c r="K44" s="36"/>
      <c r="L44" s="36"/>
      <c r="M44" s="35"/>
      <c r="N44" s="36"/>
      <c r="O44" s="35"/>
      <c r="P44" s="36"/>
      <c r="Q44" s="37"/>
    </row>
    <row r="45" spans="2:17" x14ac:dyDescent="0.25">
      <c r="B45" s="13" t="s">
        <v>54</v>
      </c>
      <c r="C45" s="16">
        <v>2.5787999999999998E-2</v>
      </c>
      <c r="D45" s="17">
        <v>9</v>
      </c>
      <c r="E45" s="16">
        <v>1.1494000000000001E-2</v>
      </c>
      <c r="F45" s="14">
        <v>1.8987E-2</v>
      </c>
      <c r="G45" s="14">
        <v>4.8077000000000002E-2</v>
      </c>
      <c r="H45" s="16">
        <v>2.4663999999999998E-2</v>
      </c>
      <c r="I45" s="17">
        <v>11</v>
      </c>
      <c r="J45" s="16">
        <v>4.1321999999999998E-2</v>
      </c>
      <c r="K45" s="14">
        <v>1.9531E-2</v>
      </c>
      <c r="L45" s="14">
        <v>1.4493000000000001E-2</v>
      </c>
      <c r="M45" s="16">
        <v>0</v>
      </c>
      <c r="N45" s="17">
        <v>0</v>
      </c>
      <c r="O45" s="16">
        <v>0</v>
      </c>
      <c r="P45" s="14">
        <v>0</v>
      </c>
      <c r="Q45" s="15">
        <v>0</v>
      </c>
    </row>
    <row r="46" spans="2:17" x14ac:dyDescent="0.25">
      <c r="B46" s="7" t="s">
        <v>55</v>
      </c>
      <c r="C46" s="10">
        <v>2.5787999999999998E-2</v>
      </c>
      <c r="D46" s="11">
        <v>9</v>
      </c>
      <c r="E46" s="10">
        <v>1.1494000000000001E-2</v>
      </c>
      <c r="F46" s="8">
        <v>1.2658000000000001E-2</v>
      </c>
      <c r="G46" s="8">
        <v>5.7692E-2</v>
      </c>
      <c r="H46" s="10">
        <v>2.9148E-2</v>
      </c>
      <c r="I46" s="11">
        <v>13</v>
      </c>
      <c r="J46" s="10">
        <v>3.3057999999999997E-2</v>
      </c>
      <c r="K46" s="8">
        <v>2.7344E-2</v>
      </c>
      <c r="L46" s="8">
        <v>2.8986000000000001E-2</v>
      </c>
      <c r="M46" s="10">
        <v>2.7254E-2</v>
      </c>
      <c r="N46" s="11">
        <v>13</v>
      </c>
      <c r="O46" s="10">
        <v>5.3030000000000001E-2</v>
      </c>
      <c r="P46" s="8">
        <v>8.8889999999999993E-3</v>
      </c>
      <c r="Q46" s="9">
        <v>3.3333000000000002E-2</v>
      </c>
    </row>
    <row r="47" spans="2:17" x14ac:dyDescent="0.25">
      <c r="B47" s="13" t="s">
        <v>56</v>
      </c>
      <c r="C47" s="16">
        <v>9.1690999999999995E-2</v>
      </c>
      <c r="D47" s="17">
        <v>32</v>
      </c>
      <c r="E47" s="16">
        <v>0.103448</v>
      </c>
      <c r="F47" s="14">
        <v>8.8608000000000006E-2</v>
      </c>
      <c r="G47" s="14">
        <v>8.6538000000000004E-2</v>
      </c>
      <c r="H47" s="16">
        <v>5.1569999999999998E-2</v>
      </c>
      <c r="I47" s="17">
        <v>23</v>
      </c>
      <c r="J47" s="16">
        <v>6.6115999999999994E-2</v>
      </c>
      <c r="K47" s="14">
        <v>4.6875E-2</v>
      </c>
      <c r="L47" s="14">
        <v>4.3478000000000003E-2</v>
      </c>
      <c r="M47" s="16">
        <v>3.3543000000000003E-2</v>
      </c>
      <c r="N47" s="17">
        <v>16</v>
      </c>
      <c r="O47" s="16">
        <v>7.5760000000000003E-3</v>
      </c>
      <c r="P47" s="14">
        <v>3.5555999999999997E-2</v>
      </c>
      <c r="Q47" s="15">
        <v>5.8333000000000003E-2</v>
      </c>
    </row>
    <row r="48" spans="2:17" x14ac:dyDescent="0.25">
      <c r="B48" s="7" t="s">
        <v>57</v>
      </c>
      <c r="C48" s="10">
        <v>0.33524399999999999</v>
      </c>
      <c r="D48" s="11">
        <v>117</v>
      </c>
      <c r="E48" s="10">
        <v>0.44827600000000001</v>
      </c>
      <c r="F48" s="8">
        <v>0.28481000000000001</v>
      </c>
      <c r="G48" s="8">
        <v>0.31730799999999998</v>
      </c>
      <c r="H48" s="10">
        <v>0.23991000000000001</v>
      </c>
      <c r="I48" s="11">
        <v>107</v>
      </c>
      <c r="J48" s="10">
        <v>0.28099200000000002</v>
      </c>
      <c r="K48" s="8">
        <v>0.21484400000000001</v>
      </c>
      <c r="L48" s="8">
        <v>0.26086999999999999</v>
      </c>
      <c r="M48" s="10">
        <v>0.190776</v>
      </c>
      <c r="N48" s="11">
        <v>91</v>
      </c>
      <c r="O48" s="10">
        <v>0.219697</v>
      </c>
      <c r="P48" s="8">
        <v>0.151111</v>
      </c>
      <c r="Q48" s="9">
        <v>0.23333300000000001</v>
      </c>
    </row>
    <row r="49" spans="2:17" x14ac:dyDescent="0.25">
      <c r="B49" s="13" t="s">
        <v>58</v>
      </c>
      <c r="C49" s="16">
        <v>0.38108900000000001</v>
      </c>
      <c r="D49" s="17">
        <v>133</v>
      </c>
      <c r="E49" s="16">
        <v>0.31034499999999998</v>
      </c>
      <c r="F49" s="14">
        <v>0.44303799999999999</v>
      </c>
      <c r="G49" s="14">
        <v>0.34615400000000002</v>
      </c>
      <c r="H49" s="16">
        <v>0.43049300000000001</v>
      </c>
      <c r="I49" s="17">
        <v>192</v>
      </c>
      <c r="J49" s="16">
        <v>0.41322300000000001</v>
      </c>
      <c r="K49" s="14">
        <v>0.44140600000000002</v>
      </c>
      <c r="L49" s="14">
        <v>0.42029</v>
      </c>
      <c r="M49" s="16">
        <v>0.53668800000000005</v>
      </c>
      <c r="N49" s="17">
        <v>256</v>
      </c>
      <c r="O49" s="16">
        <v>0.5</v>
      </c>
      <c r="P49" s="14">
        <v>0.59555599999999997</v>
      </c>
      <c r="Q49" s="15">
        <v>0.466667</v>
      </c>
    </row>
    <row r="50" spans="2:17" x14ac:dyDescent="0.25">
      <c r="B50" s="7" t="s">
        <v>59</v>
      </c>
      <c r="C50" s="10">
        <v>0.13180500000000001</v>
      </c>
      <c r="D50" s="11">
        <v>46</v>
      </c>
      <c r="E50" s="10">
        <v>0.103448</v>
      </c>
      <c r="F50" s="8">
        <v>0.14557</v>
      </c>
      <c r="G50" s="8">
        <v>0.13461500000000001</v>
      </c>
      <c r="H50" s="10">
        <v>0.21973100000000001</v>
      </c>
      <c r="I50" s="11">
        <v>98</v>
      </c>
      <c r="J50" s="10">
        <v>0.157025</v>
      </c>
      <c r="K50" s="8">
        <v>0.24609400000000001</v>
      </c>
      <c r="L50" s="8">
        <v>0.23188400000000001</v>
      </c>
      <c r="M50" s="10">
        <v>0.21174000000000001</v>
      </c>
      <c r="N50" s="11">
        <v>101</v>
      </c>
      <c r="O50" s="10">
        <v>0.219697</v>
      </c>
      <c r="P50" s="8">
        <v>0.20888899999999999</v>
      </c>
      <c r="Q50" s="9">
        <v>0.20833299999999999</v>
      </c>
    </row>
    <row r="51" spans="2:17" x14ac:dyDescent="0.25">
      <c r="B51" s="13" t="s">
        <v>49</v>
      </c>
      <c r="C51" s="16">
        <v>0</v>
      </c>
      <c r="D51" s="17">
        <v>0</v>
      </c>
      <c r="E51" s="16">
        <v>0</v>
      </c>
      <c r="F51" s="14">
        <v>0</v>
      </c>
      <c r="G51" s="14">
        <v>0</v>
      </c>
      <c r="H51" s="16">
        <v>0</v>
      </c>
      <c r="I51" s="17">
        <v>0</v>
      </c>
      <c r="J51" s="16">
        <v>0</v>
      </c>
      <c r="K51" s="14">
        <v>0</v>
      </c>
      <c r="L51" s="14">
        <v>0</v>
      </c>
      <c r="M51" s="16">
        <v>0</v>
      </c>
      <c r="N51" s="17">
        <v>0</v>
      </c>
      <c r="O51" s="16">
        <v>0</v>
      </c>
      <c r="P51" s="14">
        <v>0</v>
      </c>
      <c r="Q51" s="15">
        <v>0</v>
      </c>
    </row>
    <row r="52" spans="2:17" x14ac:dyDescent="0.25">
      <c r="B52" s="7" t="s">
        <v>50</v>
      </c>
      <c r="C52" s="10">
        <v>8.5959999999999995E-3</v>
      </c>
      <c r="D52" s="11">
        <v>3</v>
      </c>
      <c r="E52" s="10">
        <v>1.1494000000000001E-2</v>
      </c>
      <c r="F52" s="8">
        <v>6.3290000000000004E-3</v>
      </c>
      <c r="G52" s="8">
        <v>9.6150000000000003E-3</v>
      </c>
      <c r="H52" s="10">
        <v>4.4840000000000001E-3</v>
      </c>
      <c r="I52" s="11">
        <v>2</v>
      </c>
      <c r="J52" s="10">
        <v>8.2640000000000005E-3</v>
      </c>
      <c r="K52" s="8">
        <v>3.9060000000000002E-3</v>
      </c>
      <c r="L52" s="8">
        <v>0</v>
      </c>
      <c r="M52" s="10">
        <v>0</v>
      </c>
      <c r="N52" s="11">
        <v>0</v>
      </c>
      <c r="O52" s="10">
        <v>0</v>
      </c>
      <c r="P52" s="8">
        <v>0</v>
      </c>
      <c r="Q52" s="9">
        <v>0</v>
      </c>
    </row>
    <row r="53" spans="2:17" x14ac:dyDescent="0.25">
      <c r="B53" s="18" t="s">
        <v>51</v>
      </c>
      <c r="C53" s="18"/>
      <c r="D53" s="26">
        <v>349</v>
      </c>
      <c r="E53" s="30">
        <v>87</v>
      </c>
      <c r="F53" s="26">
        <v>158</v>
      </c>
      <c r="G53" s="26">
        <v>104</v>
      </c>
      <c r="H53" s="18"/>
      <c r="I53" s="26">
        <v>446</v>
      </c>
      <c r="J53" s="30">
        <v>121</v>
      </c>
      <c r="K53" s="26">
        <v>256</v>
      </c>
      <c r="L53" s="26">
        <v>69</v>
      </c>
      <c r="M53" s="18"/>
      <c r="N53" s="26">
        <v>477</v>
      </c>
      <c r="O53" s="30">
        <v>132</v>
      </c>
      <c r="P53" s="26">
        <v>225</v>
      </c>
      <c r="Q53" s="27">
        <v>120</v>
      </c>
    </row>
    <row r="54" spans="2:17" x14ac:dyDescent="0.25">
      <c r="B54" s="18" t="s">
        <v>52</v>
      </c>
      <c r="C54" s="18"/>
      <c r="D54" s="26">
        <v>349</v>
      </c>
      <c r="E54" s="30">
        <v>87</v>
      </c>
      <c r="F54" s="26">
        <v>158</v>
      </c>
      <c r="G54" s="26">
        <v>104</v>
      </c>
      <c r="H54" s="18"/>
      <c r="I54" s="26">
        <v>446</v>
      </c>
      <c r="J54" s="30">
        <v>121</v>
      </c>
      <c r="K54" s="26">
        <v>256</v>
      </c>
      <c r="L54" s="26">
        <v>69</v>
      </c>
      <c r="M54" s="18"/>
      <c r="N54" s="26">
        <v>477</v>
      </c>
      <c r="O54" s="30">
        <v>132</v>
      </c>
      <c r="P54" s="26">
        <v>225</v>
      </c>
      <c r="Q54" s="27">
        <v>120</v>
      </c>
    </row>
    <row r="55" spans="2:17" x14ac:dyDescent="0.25">
      <c r="B55" s="18" t="s">
        <v>58</v>
      </c>
      <c r="C55" s="24">
        <f t="shared" ref="C55" si="15">C49+C50</f>
        <v>0.51289399999999996</v>
      </c>
      <c r="D55" s="26">
        <f t="shared" ref="D55:G55" si="16">D50+D49</f>
        <v>179</v>
      </c>
      <c r="E55" s="32">
        <f t="shared" si="16"/>
        <v>0.41379299999999997</v>
      </c>
      <c r="F55" s="32">
        <f t="shared" si="16"/>
        <v>0.58860800000000002</v>
      </c>
      <c r="G55" s="32">
        <f t="shared" si="16"/>
        <v>0.480769</v>
      </c>
      <c r="H55" s="24">
        <f t="shared" ref="H55" si="17">H49+H50</f>
        <v>0.65022400000000002</v>
      </c>
      <c r="I55" s="26">
        <f t="shared" ref="I55:L55" si="18">I50+I49</f>
        <v>290</v>
      </c>
      <c r="J55" s="32">
        <f t="shared" si="18"/>
        <v>0.57024799999999998</v>
      </c>
      <c r="K55" s="32">
        <f t="shared" si="18"/>
        <v>0.6875</v>
      </c>
      <c r="L55" s="32">
        <f t="shared" si="18"/>
        <v>0.65217400000000003</v>
      </c>
      <c r="M55" s="24">
        <f>M49+M50</f>
        <v>0.74842800000000009</v>
      </c>
      <c r="N55" s="26">
        <f>N50+N49</f>
        <v>357</v>
      </c>
      <c r="O55" s="32">
        <f t="shared" ref="O55:P55" si="19">O50+O49</f>
        <v>0.71969700000000003</v>
      </c>
      <c r="P55" s="32">
        <f t="shared" si="19"/>
        <v>0.80444499999999997</v>
      </c>
      <c r="Q55" s="32">
        <f>Q50+Q49</f>
        <v>0.67500000000000004</v>
      </c>
    </row>
    <row r="56" spans="2:17" x14ac:dyDescent="0.25">
      <c r="B56" s="18" t="s">
        <v>130</v>
      </c>
      <c r="C56" s="24">
        <f t="shared" ref="C56:L56" si="20">C50+C49+C48</f>
        <v>0.84813799999999995</v>
      </c>
      <c r="D56" s="26">
        <f t="shared" si="20"/>
        <v>296</v>
      </c>
      <c r="E56" s="32">
        <f t="shared" si="20"/>
        <v>0.86206899999999997</v>
      </c>
      <c r="F56" s="32">
        <f t="shared" si="20"/>
        <v>0.87341800000000003</v>
      </c>
      <c r="G56" s="32">
        <f t="shared" si="20"/>
        <v>0.79807699999999993</v>
      </c>
      <c r="H56" s="24">
        <f t="shared" si="20"/>
        <v>0.89013399999999998</v>
      </c>
      <c r="I56" s="26">
        <f t="shared" si="20"/>
        <v>397</v>
      </c>
      <c r="J56" s="32">
        <f t="shared" si="20"/>
        <v>0.85124</v>
      </c>
      <c r="K56" s="32">
        <f t="shared" si="20"/>
        <v>0.90234400000000003</v>
      </c>
      <c r="L56" s="32">
        <f t="shared" si="20"/>
        <v>0.91304399999999997</v>
      </c>
      <c r="M56" s="24">
        <f>M50+M49+M48</f>
        <v>0.93920400000000015</v>
      </c>
      <c r="N56" s="26">
        <f>N50+N49+N48</f>
        <v>448</v>
      </c>
      <c r="O56" s="32">
        <f t="shared" ref="O56:P56" si="21">O50+O49+O48</f>
        <v>0.93939400000000006</v>
      </c>
      <c r="P56" s="32">
        <f t="shared" si="21"/>
        <v>0.95555599999999996</v>
      </c>
      <c r="Q56" s="32">
        <f>Q50+Q49+Q48</f>
        <v>0.90833300000000006</v>
      </c>
    </row>
    <row r="57" spans="2:17" x14ac:dyDescent="0.25">
      <c r="B57" s="19" t="s">
        <v>60</v>
      </c>
      <c r="C57" s="25">
        <v>0.96561600000000003</v>
      </c>
      <c r="D57" s="28">
        <v>337</v>
      </c>
      <c r="E57" s="25">
        <v>0.97701099999999996</v>
      </c>
      <c r="F57" s="22">
        <v>0.97468399999999999</v>
      </c>
      <c r="G57" s="22">
        <v>0.94230800000000003</v>
      </c>
      <c r="H57" s="25">
        <v>0.97085200000000005</v>
      </c>
      <c r="I57" s="28">
        <v>433</v>
      </c>
      <c r="J57" s="25">
        <v>0.95041299999999995</v>
      </c>
      <c r="K57" s="22">
        <v>0.97656299999999996</v>
      </c>
      <c r="L57" s="22">
        <v>0.98550700000000002</v>
      </c>
      <c r="M57" s="25">
        <v>1</v>
      </c>
      <c r="N57" s="28">
        <v>477</v>
      </c>
      <c r="O57" s="25">
        <v>1</v>
      </c>
      <c r="P57" s="22">
        <v>1</v>
      </c>
      <c r="Q57" s="23">
        <v>1</v>
      </c>
    </row>
    <row r="58" spans="2:17" x14ac:dyDescent="0.25">
      <c r="B58" s="35" t="s">
        <v>230</v>
      </c>
      <c r="C58" s="35"/>
      <c r="D58" s="36"/>
      <c r="E58" s="35"/>
      <c r="F58" s="36"/>
      <c r="G58" s="36"/>
      <c r="H58" s="35"/>
      <c r="I58" s="36"/>
      <c r="J58" s="35"/>
      <c r="K58" s="36"/>
      <c r="L58" s="36"/>
      <c r="M58" s="35"/>
      <c r="N58" s="36"/>
      <c r="O58" s="35"/>
      <c r="P58" s="36"/>
      <c r="Q58" s="37"/>
    </row>
    <row r="59" spans="2:17" x14ac:dyDescent="0.25">
      <c r="B59" s="13" t="s">
        <v>54</v>
      </c>
      <c r="C59" s="16"/>
      <c r="D59" s="17"/>
      <c r="E59" s="16"/>
      <c r="F59" s="14"/>
      <c r="G59" s="14"/>
      <c r="H59" s="16">
        <v>0.60089700000000001</v>
      </c>
      <c r="I59" s="17">
        <v>268</v>
      </c>
      <c r="J59" s="16">
        <v>0.61156999999999995</v>
      </c>
      <c r="K59" s="14">
        <v>0.60156299999999996</v>
      </c>
      <c r="L59" s="14">
        <v>0.57970999999999995</v>
      </c>
      <c r="M59" s="16">
        <v>0.44654100000000002</v>
      </c>
      <c r="N59" s="17">
        <v>213</v>
      </c>
      <c r="O59" s="16">
        <v>0.45454499999999998</v>
      </c>
      <c r="P59" s="14">
        <v>0.44</v>
      </c>
      <c r="Q59" s="15">
        <v>0.45</v>
      </c>
    </row>
    <row r="60" spans="2:17" x14ac:dyDescent="0.25">
      <c r="B60" s="7" t="s">
        <v>55</v>
      </c>
      <c r="C60" s="10"/>
      <c r="D60" s="11"/>
      <c r="E60" s="10"/>
      <c r="F60" s="8"/>
      <c r="G60" s="8"/>
      <c r="H60" s="10">
        <v>4.4843000000000001E-2</v>
      </c>
      <c r="I60" s="11">
        <v>20</v>
      </c>
      <c r="J60" s="10">
        <v>4.1321999999999998E-2</v>
      </c>
      <c r="K60" s="8">
        <v>3.5156E-2</v>
      </c>
      <c r="L60" s="8">
        <v>8.6957000000000007E-2</v>
      </c>
      <c r="M60" s="10">
        <v>2.0964E-2</v>
      </c>
      <c r="N60" s="11">
        <v>10</v>
      </c>
      <c r="O60" s="10">
        <v>3.7879000000000003E-2</v>
      </c>
      <c r="P60" s="8">
        <v>8.8889999999999993E-3</v>
      </c>
      <c r="Q60" s="9">
        <v>2.5000000000000001E-2</v>
      </c>
    </row>
    <row r="61" spans="2:17" x14ac:dyDescent="0.25">
      <c r="B61" s="13" t="s">
        <v>56</v>
      </c>
      <c r="C61" s="16"/>
      <c r="D61" s="17"/>
      <c r="E61" s="16"/>
      <c r="F61" s="14"/>
      <c r="G61" s="14"/>
      <c r="H61" s="16">
        <v>7.3991000000000001E-2</v>
      </c>
      <c r="I61" s="17">
        <v>33</v>
      </c>
      <c r="J61" s="16">
        <v>9.9173999999999998E-2</v>
      </c>
      <c r="K61" s="14">
        <v>7.4218999999999993E-2</v>
      </c>
      <c r="L61" s="14">
        <v>2.8986000000000001E-2</v>
      </c>
      <c r="M61" s="16">
        <v>0.136268</v>
      </c>
      <c r="N61" s="17">
        <v>65</v>
      </c>
      <c r="O61" s="16">
        <v>0.17424200000000001</v>
      </c>
      <c r="P61" s="14">
        <v>0.14666699999999999</v>
      </c>
      <c r="Q61" s="15">
        <v>7.4999999999999997E-2</v>
      </c>
    </row>
    <row r="62" spans="2:17" x14ac:dyDescent="0.25">
      <c r="B62" s="7" t="s">
        <v>57</v>
      </c>
      <c r="C62" s="10"/>
      <c r="D62" s="11"/>
      <c r="E62" s="10"/>
      <c r="F62" s="8"/>
      <c r="G62" s="8"/>
      <c r="H62" s="10">
        <v>0.179372</v>
      </c>
      <c r="I62" s="11">
        <v>80</v>
      </c>
      <c r="J62" s="10">
        <v>0.157025</v>
      </c>
      <c r="K62" s="8">
        <v>0.18359400000000001</v>
      </c>
      <c r="L62" s="8">
        <v>0.202899</v>
      </c>
      <c r="M62" s="10">
        <v>0.222222</v>
      </c>
      <c r="N62" s="11">
        <v>106</v>
      </c>
      <c r="O62" s="10">
        <v>0.219697</v>
      </c>
      <c r="P62" s="8">
        <v>0.248889</v>
      </c>
      <c r="Q62" s="9">
        <v>0.17499999999999999</v>
      </c>
    </row>
    <row r="63" spans="2:17" x14ac:dyDescent="0.25">
      <c r="B63" s="13" t="s">
        <v>58</v>
      </c>
      <c r="C63" s="16"/>
      <c r="D63" s="17"/>
      <c r="E63" s="16"/>
      <c r="F63" s="14"/>
      <c r="G63" s="14"/>
      <c r="H63" s="16">
        <v>6.9506999999999999E-2</v>
      </c>
      <c r="I63" s="17">
        <v>31</v>
      </c>
      <c r="J63" s="16">
        <v>5.7851E-2</v>
      </c>
      <c r="K63" s="14">
        <v>7.8125E-2</v>
      </c>
      <c r="L63" s="14">
        <v>5.7971000000000002E-2</v>
      </c>
      <c r="M63" s="16">
        <v>0.12578600000000001</v>
      </c>
      <c r="N63" s="17">
        <v>60</v>
      </c>
      <c r="O63" s="16">
        <v>9.0909000000000004E-2</v>
      </c>
      <c r="P63" s="14">
        <v>8.8888999999999996E-2</v>
      </c>
      <c r="Q63" s="15">
        <v>0.23333300000000001</v>
      </c>
    </row>
    <row r="64" spans="2:17" x14ac:dyDescent="0.25">
      <c r="B64" s="7" t="s">
        <v>59</v>
      </c>
      <c r="C64" s="10"/>
      <c r="D64" s="11"/>
      <c r="E64" s="10"/>
      <c r="F64" s="8"/>
      <c r="G64" s="8"/>
      <c r="H64" s="10">
        <v>2.4663999999999998E-2</v>
      </c>
      <c r="I64" s="11">
        <v>11</v>
      </c>
      <c r="J64" s="10">
        <v>1.6528999999999999E-2</v>
      </c>
      <c r="K64" s="8">
        <v>2.3438000000000001E-2</v>
      </c>
      <c r="L64" s="8">
        <v>4.3478000000000003E-2</v>
      </c>
      <c r="M64" s="10">
        <v>4.8217999999999997E-2</v>
      </c>
      <c r="N64" s="11">
        <v>23</v>
      </c>
      <c r="O64" s="10">
        <v>2.2727000000000001E-2</v>
      </c>
      <c r="P64" s="8">
        <v>6.6667000000000004E-2</v>
      </c>
      <c r="Q64" s="9">
        <v>4.1667000000000003E-2</v>
      </c>
    </row>
    <row r="65" spans="2:17" x14ac:dyDescent="0.25">
      <c r="B65" s="13" t="s">
        <v>49</v>
      </c>
      <c r="C65" s="16"/>
      <c r="D65" s="17"/>
      <c r="E65" s="16"/>
      <c r="F65" s="14"/>
      <c r="G65" s="14"/>
      <c r="H65" s="16">
        <v>2.2420000000000001E-3</v>
      </c>
      <c r="I65" s="17">
        <v>1</v>
      </c>
      <c r="J65" s="16">
        <v>8.2640000000000005E-3</v>
      </c>
      <c r="K65" s="14">
        <v>0</v>
      </c>
      <c r="L65" s="14">
        <v>0</v>
      </c>
      <c r="M65" s="16">
        <v>0</v>
      </c>
      <c r="N65" s="17">
        <v>0</v>
      </c>
      <c r="O65" s="16">
        <v>0</v>
      </c>
      <c r="P65" s="14">
        <v>0</v>
      </c>
      <c r="Q65" s="15">
        <v>0</v>
      </c>
    </row>
    <row r="66" spans="2:17" x14ac:dyDescent="0.25">
      <c r="B66" s="7" t="s">
        <v>50</v>
      </c>
      <c r="C66" s="10"/>
      <c r="D66" s="11"/>
      <c r="E66" s="10"/>
      <c r="F66" s="8"/>
      <c r="G66" s="8"/>
      <c r="H66" s="10">
        <v>4.4840000000000001E-3</v>
      </c>
      <c r="I66" s="11">
        <v>2</v>
      </c>
      <c r="J66" s="10">
        <v>8.2640000000000005E-3</v>
      </c>
      <c r="K66" s="8">
        <v>3.9060000000000002E-3</v>
      </c>
      <c r="L66" s="8">
        <v>0</v>
      </c>
      <c r="M66" s="10">
        <v>0</v>
      </c>
      <c r="N66" s="11">
        <v>0</v>
      </c>
      <c r="O66" s="10">
        <v>0</v>
      </c>
      <c r="P66" s="8">
        <v>0</v>
      </c>
      <c r="Q66" s="9">
        <v>0</v>
      </c>
    </row>
    <row r="67" spans="2:17" x14ac:dyDescent="0.25">
      <c r="B67" s="18" t="s">
        <v>51</v>
      </c>
      <c r="C67" s="18"/>
      <c r="D67" s="26"/>
      <c r="E67" s="30"/>
      <c r="F67" s="26"/>
      <c r="G67" s="26"/>
      <c r="H67" s="18"/>
      <c r="I67" s="26">
        <v>446</v>
      </c>
      <c r="J67" s="30">
        <v>121</v>
      </c>
      <c r="K67" s="26">
        <v>256</v>
      </c>
      <c r="L67" s="26">
        <v>69</v>
      </c>
      <c r="M67" s="18"/>
      <c r="N67" s="26">
        <v>477</v>
      </c>
      <c r="O67" s="30">
        <v>132</v>
      </c>
      <c r="P67" s="26">
        <v>225</v>
      </c>
      <c r="Q67" s="27">
        <v>120</v>
      </c>
    </row>
    <row r="68" spans="2:17" x14ac:dyDescent="0.25">
      <c r="B68" s="18" t="s">
        <v>52</v>
      </c>
      <c r="C68" s="18"/>
      <c r="D68" s="26"/>
      <c r="E68" s="30"/>
      <c r="F68" s="26"/>
      <c r="G68" s="26"/>
      <c r="H68" s="18"/>
      <c r="I68" s="26">
        <v>446</v>
      </c>
      <c r="J68" s="30">
        <v>121</v>
      </c>
      <c r="K68" s="26">
        <v>256</v>
      </c>
      <c r="L68" s="26">
        <v>69</v>
      </c>
      <c r="M68" s="18"/>
      <c r="N68" s="26">
        <v>477</v>
      </c>
      <c r="O68" s="30">
        <v>132</v>
      </c>
      <c r="P68" s="26">
        <v>225</v>
      </c>
      <c r="Q68" s="27">
        <v>120</v>
      </c>
    </row>
    <row r="69" spans="2:17" x14ac:dyDescent="0.25">
      <c r="B69" s="18" t="s">
        <v>58</v>
      </c>
      <c r="C69" s="24"/>
      <c r="D69" s="26"/>
      <c r="E69" s="32"/>
      <c r="F69" s="32"/>
      <c r="G69" s="32"/>
      <c r="H69" s="24">
        <f t="shared" ref="H69" si="22">H63+H64</f>
        <v>9.4171000000000005E-2</v>
      </c>
      <c r="I69" s="26">
        <f t="shared" ref="I69:L69" si="23">I64+I63</f>
        <v>42</v>
      </c>
      <c r="J69" s="32">
        <f t="shared" si="23"/>
        <v>7.4380000000000002E-2</v>
      </c>
      <c r="K69" s="32">
        <f t="shared" si="23"/>
        <v>0.101563</v>
      </c>
      <c r="L69" s="32">
        <f t="shared" si="23"/>
        <v>0.10144900000000001</v>
      </c>
      <c r="M69" s="24">
        <f>M63+M64</f>
        <v>0.17400399999999999</v>
      </c>
      <c r="N69" s="26">
        <f>N64+N63</f>
        <v>83</v>
      </c>
      <c r="O69" s="32">
        <f t="shared" ref="O69:P69" si="24">O64+O63</f>
        <v>0.113636</v>
      </c>
      <c r="P69" s="32">
        <f t="shared" si="24"/>
        <v>0.155556</v>
      </c>
      <c r="Q69" s="32">
        <f>Q64+Q63</f>
        <v>0.27500000000000002</v>
      </c>
    </row>
    <row r="70" spans="2:17" x14ac:dyDescent="0.25">
      <c r="B70" s="18" t="s">
        <v>130</v>
      </c>
      <c r="C70" s="24"/>
      <c r="D70" s="26"/>
      <c r="E70" s="32"/>
      <c r="F70" s="32"/>
      <c r="G70" s="32"/>
      <c r="H70" s="24">
        <f t="shared" ref="H70:L70" si="25">H64+H63+H62</f>
        <v>0.27354299999999998</v>
      </c>
      <c r="I70" s="26">
        <f t="shared" si="25"/>
        <v>122</v>
      </c>
      <c r="J70" s="32">
        <f t="shared" si="25"/>
        <v>0.231405</v>
      </c>
      <c r="K70" s="32">
        <f t="shared" si="25"/>
        <v>0.28515699999999999</v>
      </c>
      <c r="L70" s="32">
        <f t="shared" si="25"/>
        <v>0.30434800000000001</v>
      </c>
      <c r="M70" s="24">
        <f>M64+M63+M62</f>
        <v>0.39622599999999997</v>
      </c>
      <c r="N70" s="26">
        <f>N64+N63+N62</f>
        <v>189</v>
      </c>
      <c r="O70" s="32">
        <f t="shared" ref="O70:P70" si="26">O64+O63+O62</f>
        <v>0.33333299999999999</v>
      </c>
      <c r="P70" s="32">
        <f t="shared" si="26"/>
        <v>0.404445</v>
      </c>
      <c r="Q70" s="32">
        <f>Q64+Q63+Q62</f>
        <v>0.45</v>
      </c>
    </row>
    <row r="71" spans="2:17" x14ac:dyDescent="0.25">
      <c r="B71" s="19" t="s">
        <v>60</v>
      </c>
      <c r="C71" s="25"/>
      <c r="D71" s="28"/>
      <c r="E71" s="25"/>
      <c r="F71" s="22"/>
      <c r="G71" s="22"/>
      <c r="H71" s="25">
        <v>0.39237699999999998</v>
      </c>
      <c r="I71" s="28">
        <v>175</v>
      </c>
      <c r="J71" s="25">
        <v>0.37190099999999998</v>
      </c>
      <c r="K71" s="22">
        <v>0.39453100000000002</v>
      </c>
      <c r="L71" s="22">
        <v>0.42029</v>
      </c>
      <c r="M71" s="25">
        <v>0.55345900000000003</v>
      </c>
      <c r="N71" s="28">
        <v>264</v>
      </c>
      <c r="O71" s="25">
        <v>0.54545500000000002</v>
      </c>
      <c r="P71" s="22">
        <v>0.56000000000000005</v>
      </c>
      <c r="Q71" s="23">
        <v>0.55000000000000004</v>
      </c>
    </row>
    <row r="72" spans="2:17" x14ac:dyDescent="0.25">
      <c r="B72" s="35" t="s">
        <v>231</v>
      </c>
      <c r="C72" s="35"/>
      <c r="D72" s="36"/>
      <c r="E72" s="35"/>
      <c r="F72" s="36"/>
      <c r="G72" s="36"/>
      <c r="H72" s="35"/>
      <c r="I72" s="36"/>
      <c r="J72" s="35"/>
      <c r="K72" s="36"/>
      <c r="L72" s="36"/>
      <c r="M72" s="35"/>
      <c r="N72" s="36"/>
      <c r="O72" s="35"/>
      <c r="P72" s="36"/>
      <c r="Q72" s="37"/>
    </row>
    <row r="73" spans="2:17" x14ac:dyDescent="0.25">
      <c r="B73" s="13" t="s">
        <v>54</v>
      </c>
      <c r="C73" s="16">
        <v>3.7248999999999997E-2</v>
      </c>
      <c r="D73" s="17">
        <v>13</v>
      </c>
      <c r="E73" s="16">
        <v>5.7471000000000001E-2</v>
      </c>
      <c r="F73" s="14">
        <v>2.5316000000000002E-2</v>
      </c>
      <c r="G73" s="14">
        <v>3.8462000000000003E-2</v>
      </c>
      <c r="H73" s="16">
        <v>3.1390000000000001E-2</v>
      </c>
      <c r="I73" s="17">
        <v>14</v>
      </c>
      <c r="J73" s="16">
        <v>4.9586999999999999E-2</v>
      </c>
      <c r="K73" s="14">
        <v>2.7344E-2</v>
      </c>
      <c r="L73" s="14">
        <v>1.4493000000000001E-2</v>
      </c>
      <c r="M73" s="16">
        <v>2.0964E-2</v>
      </c>
      <c r="N73" s="17">
        <v>10</v>
      </c>
      <c r="O73" s="16">
        <v>3.7879000000000003E-2</v>
      </c>
      <c r="P73" s="14">
        <v>1.3332999999999999E-2</v>
      </c>
      <c r="Q73" s="15">
        <v>1.6667000000000001E-2</v>
      </c>
    </row>
    <row r="74" spans="2:17" x14ac:dyDescent="0.25">
      <c r="B74" s="7" t="s">
        <v>55</v>
      </c>
      <c r="C74" s="10">
        <v>1.7191999999999999E-2</v>
      </c>
      <c r="D74" s="11">
        <v>6</v>
      </c>
      <c r="E74" s="10">
        <v>1.1494000000000001E-2</v>
      </c>
      <c r="F74" s="8">
        <v>2.5316000000000002E-2</v>
      </c>
      <c r="G74" s="8">
        <v>9.6150000000000003E-3</v>
      </c>
      <c r="H74" s="10">
        <v>2.0178999999999999E-2</v>
      </c>
      <c r="I74" s="11">
        <v>9</v>
      </c>
      <c r="J74" s="10">
        <v>4.9586999999999999E-2</v>
      </c>
      <c r="K74" s="8">
        <v>1.1719E-2</v>
      </c>
      <c r="L74" s="8">
        <v>0</v>
      </c>
      <c r="M74" s="10">
        <v>3.5638999999999997E-2</v>
      </c>
      <c r="N74" s="11">
        <v>17</v>
      </c>
      <c r="O74" s="10">
        <v>7.5758000000000006E-2</v>
      </c>
      <c r="P74" s="8">
        <v>2.2221999999999999E-2</v>
      </c>
      <c r="Q74" s="9">
        <v>1.6667000000000001E-2</v>
      </c>
    </row>
    <row r="75" spans="2:17" x14ac:dyDescent="0.25">
      <c r="B75" s="13" t="s">
        <v>56</v>
      </c>
      <c r="C75" s="16">
        <v>8.5959999999999995E-3</v>
      </c>
      <c r="D75" s="17">
        <v>3</v>
      </c>
      <c r="E75" s="16">
        <v>1.1494000000000001E-2</v>
      </c>
      <c r="F75" s="14">
        <v>6.3290000000000004E-3</v>
      </c>
      <c r="G75" s="14">
        <v>9.6150000000000003E-3</v>
      </c>
      <c r="H75" s="16">
        <v>3.5874000000000003E-2</v>
      </c>
      <c r="I75" s="17">
        <v>16</v>
      </c>
      <c r="J75" s="16">
        <v>7.4380000000000002E-2</v>
      </c>
      <c r="K75" s="14">
        <v>2.3438000000000001E-2</v>
      </c>
      <c r="L75" s="14">
        <v>1.4493000000000001E-2</v>
      </c>
      <c r="M75" s="16">
        <v>4.8217999999999997E-2</v>
      </c>
      <c r="N75" s="17">
        <v>23</v>
      </c>
      <c r="O75" s="16">
        <v>8.3333000000000004E-2</v>
      </c>
      <c r="P75" s="14">
        <v>4.8889000000000002E-2</v>
      </c>
      <c r="Q75" s="15">
        <v>8.3330000000000001E-3</v>
      </c>
    </row>
    <row r="76" spans="2:17" x14ac:dyDescent="0.25">
      <c r="B76" s="7" t="s">
        <v>57</v>
      </c>
      <c r="C76" s="10">
        <v>0.19770799999999999</v>
      </c>
      <c r="D76" s="11">
        <v>69</v>
      </c>
      <c r="E76" s="10">
        <v>0.34482800000000002</v>
      </c>
      <c r="F76" s="8">
        <v>0.15822800000000001</v>
      </c>
      <c r="G76" s="8">
        <v>0.13461500000000001</v>
      </c>
      <c r="H76" s="10">
        <v>0.21524699999999999</v>
      </c>
      <c r="I76" s="11">
        <v>96</v>
      </c>
      <c r="J76" s="10">
        <v>0.347107</v>
      </c>
      <c r="K76" s="8">
        <v>0.18359400000000001</v>
      </c>
      <c r="L76" s="8">
        <v>0.101449</v>
      </c>
      <c r="M76" s="10">
        <v>0.199161</v>
      </c>
      <c r="N76" s="11">
        <v>95</v>
      </c>
      <c r="O76" s="10">
        <v>0.37878800000000001</v>
      </c>
      <c r="P76" s="8">
        <v>0.151111</v>
      </c>
      <c r="Q76" s="9">
        <v>9.1666999999999998E-2</v>
      </c>
    </row>
    <row r="77" spans="2:17" x14ac:dyDescent="0.25">
      <c r="B77" s="13" t="s">
        <v>58</v>
      </c>
      <c r="C77" s="16">
        <v>0.37822299999999998</v>
      </c>
      <c r="D77" s="17">
        <v>132</v>
      </c>
      <c r="E77" s="16">
        <v>0.35632200000000003</v>
      </c>
      <c r="F77" s="14">
        <v>0.392405</v>
      </c>
      <c r="G77" s="14">
        <v>0.375</v>
      </c>
      <c r="H77" s="16">
        <v>0.39686100000000002</v>
      </c>
      <c r="I77" s="17">
        <v>177</v>
      </c>
      <c r="J77" s="16">
        <v>0.31405</v>
      </c>
      <c r="K77" s="14">
        <v>0.43359399999999998</v>
      </c>
      <c r="L77" s="14">
        <v>0.40579700000000002</v>
      </c>
      <c r="M77" s="16">
        <v>0.40880499999999997</v>
      </c>
      <c r="N77" s="17">
        <v>195</v>
      </c>
      <c r="O77" s="16">
        <v>0.30303000000000002</v>
      </c>
      <c r="P77" s="14">
        <v>0.48444399999999999</v>
      </c>
      <c r="Q77" s="15">
        <v>0.38333299999999998</v>
      </c>
    </row>
    <row r="78" spans="2:17" x14ac:dyDescent="0.25">
      <c r="B78" s="7" t="s">
        <v>59</v>
      </c>
      <c r="C78" s="10">
        <v>0.35243600000000003</v>
      </c>
      <c r="D78" s="11">
        <v>123</v>
      </c>
      <c r="E78" s="10">
        <v>0.206897</v>
      </c>
      <c r="F78" s="8">
        <v>0.38607599999999997</v>
      </c>
      <c r="G78" s="8">
        <v>0.42307699999999998</v>
      </c>
      <c r="H78" s="10">
        <v>0.29820600000000003</v>
      </c>
      <c r="I78" s="11">
        <v>133</v>
      </c>
      <c r="J78" s="10">
        <v>0.157025</v>
      </c>
      <c r="K78" s="8">
        <v>0.32031300000000001</v>
      </c>
      <c r="L78" s="8">
        <v>0.46376800000000001</v>
      </c>
      <c r="M78" s="10">
        <v>0.28721200000000002</v>
      </c>
      <c r="N78" s="11">
        <v>137</v>
      </c>
      <c r="O78" s="10">
        <v>0.121212</v>
      </c>
      <c r="P78" s="8">
        <v>0.28000000000000003</v>
      </c>
      <c r="Q78" s="9">
        <v>0.48333300000000001</v>
      </c>
    </row>
    <row r="79" spans="2:17" x14ac:dyDescent="0.25">
      <c r="B79" s="13" t="s">
        <v>49</v>
      </c>
      <c r="C79" s="16">
        <v>0</v>
      </c>
      <c r="D79" s="17">
        <v>0</v>
      </c>
      <c r="E79" s="16">
        <v>0</v>
      </c>
      <c r="F79" s="14">
        <v>0</v>
      </c>
      <c r="G79" s="14">
        <v>0</v>
      </c>
      <c r="H79" s="16">
        <v>0</v>
      </c>
      <c r="I79" s="17">
        <v>0</v>
      </c>
      <c r="J79" s="16">
        <v>0</v>
      </c>
      <c r="K79" s="14">
        <v>0</v>
      </c>
      <c r="L79" s="14">
        <v>0</v>
      </c>
      <c r="M79" s="16">
        <v>0</v>
      </c>
      <c r="N79" s="17">
        <v>0</v>
      </c>
      <c r="O79" s="16">
        <v>0</v>
      </c>
      <c r="P79" s="14">
        <v>0</v>
      </c>
      <c r="Q79" s="15">
        <v>0</v>
      </c>
    </row>
    <row r="80" spans="2:17" x14ac:dyDescent="0.25">
      <c r="B80" s="7" t="s">
        <v>50</v>
      </c>
      <c r="C80" s="10">
        <v>8.5959999999999995E-3</v>
      </c>
      <c r="D80" s="11">
        <v>3</v>
      </c>
      <c r="E80" s="10">
        <v>1.1494000000000001E-2</v>
      </c>
      <c r="F80" s="8">
        <v>6.3290000000000004E-3</v>
      </c>
      <c r="G80" s="8">
        <v>9.6150000000000003E-3</v>
      </c>
      <c r="H80" s="10">
        <v>2.2420000000000001E-3</v>
      </c>
      <c r="I80" s="11">
        <v>1</v>
      </c>
      <c r="J80" s="10">
        <v>8.2640000000000005E-3</v>
      </c>
      <c r="K80" s="8">
        <v>0</v>
      </c>
      <c r="L80" s="8">
        <v>0</v>
      </c>
      <c r="M80" s="10">
        <v>0</v>
      </c>
      <c r="N80" s="11">
        <v>0</v>
      </c>
      <c r="O80" s="10">
        <v>0</v>
      </c>
      <c r="P80" s="8">
        <v>0</v>
      </c>
      <c r="Q80" s="9">
        <v>0</v>
      </c>
    </row>
    <row r="81" spans="2:17" x14ac:dyDescent="0.25">
      <c r="B81" s="18" t="s">
        <v>51</v>
      </c>
      <c r="C81" s="18"/>
      <c r="D81" s="26">
        <v>349</v>
      </c>
      <c r="E81" s="30">
        <v>87</v>
      </c>
      <c r="F81" s="26">
        <v>158</v>
      </c>
      <c r="G81" s="26">
        <v>104</v>
      </c>
      <c r="H81" s="18"/>
      <c r="I81" s="26">
        <v>446</v>
      </c>
      <c r="J81" s="30">
        <v>121</v>
      </c>
      <c r="K81" s="26">
        <v>256</v>
      </c>
      <c r="L81" s="26">
        <v>69</v>
      </c>
      <c r="M81" s="18"/>
      <c r="N81" s="26">
        <v>477</v>
      </c>
      <c r="O81" s="30">
        <v>132</v>
      </c>
      <c r="P81" s="26">
        <v>225</v>
      </c>
      <c r="Q81" s="27">
        <v>120</v>
      </c>
    </row>
    <row r="82" spans="2:17" x14ac:dyDescent="0.25">
      <c r="B82" s="18" t="s">
        <v>52</v>
      </c>
      <c r="C82" s="18"/>
      <c r="D82" s="26">
        <v>349</v>
      </c>
      <c r="E82" s="30">
        <v>87</v>
      </c>
      <c r="F82" s="26">
        <v>158</v>
      </c>
      <c r="G82" s="26">
        <v>104</v>
      </c>
      <c r="H82" s="18"/>
      <c r="I82" s="26">
        <v>446</v>
      </c>
      <c r="J82" s="30">
        <v>121</v>
      </c>
      <c r="K82" s="26">
        <v>256</v>
      </c>
      <c r="L82" s="26">
        <v>69</v>
      </c>
      <c r="M82" s="18"/>
      <c r="N82" s="26">
        <v>477</v>
      </c>
      <c r="O82" s="30">
        <v>132</v>
      </c>
      <c r="P82" s="26">
        <v>225</v>
      </c>
      <c r="Q82" s="27">
        <v>120</v>
      </c>
    </row>
    <row r="83" spans="2:17" x14ac:dyDescent="0.25">
      <c r="B83" s="18" t="s">
        <v>58</v>
      </c>
      <c r="C83" s="24">
        <f t="shared" ref="C83" si="27">C77+C78</f>
        <v>0.73065899999999995</v>
      </c>
      <c r="D83" s="26">
        <f t="shared" ref="D83:G83" si="28">D78+D77</f>
        <v>255</v>
      </c>
      <c r="E83" s="32">
        <f t="shared" si="28"/>
        <v>0.56321900000000003</v>
      </c>
      <c r="F83" s="32">
        <f t="shared" si="28"/>
        <v>0.77848099999999998</v>
      </c>
      <c r="G83" s="32">
        <f t="shared" si="28"/>
        <v>0.79807699999999993</v>
      </c>
      <c r="H83" s="24">
        <f t="shared" ref="H83" si="29">H77+H78</f>
        <v>0.6950670000000001</v>
      </c>
      <c r="I83" s="26">
        <f t="shared" ref="I83:L83" si="30">I78+I77</f>
        <v>310</v>
      </c>
      <c r="J83" s="32">
        <f t="shared" si="30"/>
        <v>0.47107500000000002</v>
      </c>
      <c r="K83" s="32">
        <f t="shared" si="30"/>
        <v>0.75390699999999999</v>
      </c>
      <c r="L83" s="32">
        <f t="shared" si="30"/>
        <v>0.86956500000000003</v>
      </c>
      <c r="M83" s="24">
        <f>M77+M78</f>
        <v>0.696017</v>
      </c>
      <c r="N83" s="26">
        <f>N78+N77</f>
        <v>332</v>
      </c>
      <c r="O83" s="32">
        <f t="shared" ref="O83:P83" si="31">O78+O77</f>
        <v>0.42424200000000001</v>
      </c>
      <c r="P83" s="32">
        <f t="shared" si="31"/>
        <v>0.76444400000000001</v>
      </c>
      <c r="Q83" s="32">
        <f>Q78+Q77</f>
        <v>0.86666599999999994</v>
      </c>
    </row>
    <row r="84" spans="2:17" x14ac:dyDescent="0.25">
      <c r="B84" s="18" t="s">
        <v>130</v>
      </c>
      <c r="C84" s="24">
        <f t="shared" ref="C84:L84" si="32">C78+C77+C76</f>
        <v>0.92836699999999994</v>
      </c>
      <c r="D84" s="26">
        <f t="shared" si="32"/>
        <v>324</v>
      </c>
      <c r="E84" s="32">
        <f t="shared" si="32"/>
        <v>0.90804700000000005</v>
      </c>
      <c r="F84" s="32">
        <f t="shared" si="32"/>
        <v>0.93670900000000001</v>
      </c>
      <c r="G84" s="32">
        <f t="shared" si="32"/>
        <v>0.93269199999999997</v>
      </c>
      <c r="H84" s="24">
        <f t="shared" si="32"/>
        <v>0.91031400000000007</v>
      </c>
      <c r="I84" s="26">
        <f t="shared" si="32"/>
        <v>406</v>
      </c>
      <c r="J84" s="32">
        <f t="shared" si="32"/>
        <v>0.81818199999999996</v>
      </c>
      <c r="K84" s="32">
        <f t="shared" si="32"/>
        <v>0.93750100000000003</v>
      </c>
      <c r="L84" s="32">
        <f t="shared" si="32"/>
        <v>0.97101400000000004</v>
      </c>
      <c r="M84" s="24">
        <f>M78+M77+M76</f>
        <v>0.89517800000000003</v>
      </c>
      <c r="N84" s="26">
        <f>N78+N77+N76</f>
        <v>427</v>
      </c>
      <c r="O84" s="32">
        <f t="shared" ref="O84:P84" si="33">O78+O77+O76</f>
        <v>0.80303000000000002</v>
      </c>
      <c r="P84" s="32">
        <f t="shared" si="33"/>
        <v>0.91555500000000001</v>
      </c>
      <c r="Q84" s="32">
        <f>Q78+Q77+Q76</f>
        <v>0.95833299999999988</v>
      </c>
    </row>
    <row r="85" spans="2:17" x14ac:dyDescent="0.25">
      <c r="B85" s="19" t="s">
        <v>60</v>
      </c>
      <c r="C85" s="25">
        <v>0.95415499999999998</v>
      </c>
      <c r="D85" s="28">
        <v>333</v>
      </c>
      <c r="E85" s="25">
        <v>0.93103400000000003</v>
      </c>
      <c r="F85" s="22">
        <v>0.96835400000000005</v>
      </c>
      <c r="G85" s="22">
        <v>0.95192299999999996</v>
      </c>
      <c r="H85" s="25">
        <v>0.966368</v>
      </c>
      <c r="I85" s="28">
        <v>431</v>
      </c>
      <c r="J85" s="25">
        <v>0.94214900000000001</v>
      </c>
      <c r="K85" s="22">
        <v>0.97265599999999997</v>
      </c>
      <c r="L85" s="22">
        <v>0.98550700000000002</v>
      </c>
      <c r="M85" s="25">
        <v>0.97903600000000002</v>
      </c>
      <c r="N85" s="28">
        <v>467</v>
      </c>
      <c r="O85" s="25">
        <v>0.962121</v>
      </c>
      <c r="P85" s="22">
        <v>0.98666699999999996</v>
      </c>
      <c r="Q85" s="23">
        <v>0.98333300000000001</v>
      </c>
    </row>
    <row r="86" spans="2:17" x14ac:dyDescent="0.25">
      <c r="B86" s="35" t="s">
        <v>232</v>
      </c>
      <c r="C86" s="35"/>
      <c r="D86" s="36"/>
      <c r="E86" s="35"/>
      <c r="F86" s="36"/>
      <c r="G86" s="36"/>
      <c r="H86" s="35"/>
      <c r="I86" s="36"/>
      <c r="J86" s="35"/>
      <c r="K86" s="36"/>
      <c r="L86" s="36"/>
      <c r="M86" s="35"/>
      <c r="N86" s="36"/>
      <c r="O86" s="35"/>
      <c r="P86" s="36"/>
      <c r="Q86" s="37"/>
    </row>
    <row r="87" spans="2:17" x14ac:dyDescent="0.25">
      <c r="B87" s="13" t="s">
        <v>54</v>
      </c>
      <c r="C87" s="16">
        <v>0.200573</v>
      </c>
      <c r="D87" s="17">
        <v>70</v>
      </c>
      <c r="E87" s="16">
        <v>0.12643699999999999</v>
      </c>
      <c r="F87" s="14">
        <v>0.21518999999999999</v>
      </c>
      <c r="G87" s="14">
        <v>0.24038499999999999</v>
      </c>
      <c r="H87" s="16">
        <v>0.17713000000000001</v>
      </c>
      <c r="I87" s="17">
        <v>79</v>
      </c>
      <c r="J87" s="16">
        <v>9.9173999999999998E-2</v>
      </c>
      <c r="K87" s="14">
        <v>0.16406299999999999</v>
      </c>
      <c r="L87" s="14">
        <v>0.362319</v>
      </c>
      <c r="M87" s="16">
        <v>8.5954000000000003E-2</v>
      </c>
      <c r="N87" s="17">
        <v>41</v>
      </c>
      <c r="O87" s="16">
        <v>1.5152000000000001E-2</v>
      </c>
      <c r="P87" s="14">
        <v>9.7778000000000004E-2</v>
      </c>
      <c r="Q87" s="15">
        <v>0.14166699999999999</v>
      </c>
    </row>
    <row r="88" spans="2:17" x14ac:dyDescent="0.25">
      <c r="B88" s="7" t="s">
        <v>55</v>
      </c>
      <c r="C88" s="10">
        <v>6.8767999999999996E-2</v>
      </c>
      <c r="D88" s="11">
        <v>24</v>
      </c>
      <c r="E88" s="10">
        <v>6.8966E-2</v>
      </c>
      <c r="F88" s="8">
        <v>5.6961999999999999E-2</v>
      </c>
      <c r="G88" s="8">
        <v>8.6538000000000004E-2</v>
      </c>
      <c r="H88" s="10">
        <v>6.7265000000000005E-2</v>
      </c>
      <c r="I88" s="11">
        <v>30</v>
      </c>
      <c r="J88" s="10">
        <v>4.9586999999999999E-2</v>
      </c>
      <c r="K88" s="8">
        <v>7.4218999999999993E-2</v>
      </c>
      <c r="L88" s="8">
        <v>7.2464000000000001E-2</v>
      </c>
      <c r="M88" s="10">
        <v>8.1761E-2</v>
      </c>
      <c r="N88" s="11">
        <v>39</v>
      </c>
      <c r="O88" s="10">
        <v>7.5758000000000006E-2</v>
      </c>
      <c r="P88" s="8">
        <v>4.8889000000000002E-2</v>
      </c>
      <c r="Q88" s="9">
        <v>0.15</v>
      </c>
    </row>
    <row r="89" spans="2:17" x14ac:dyDescent="0.25">
      <c r="B89" s="13" t="s">
        <v>56</v>
      </c>
      <c r="C89" s="16">
        <v>0.10315199999999999</v>
      </c>
      <c r="D89" s="17">
        <v>36</v>
      </c>
      <c r="E89" s="16">
        <v>5.7471000000000001E-2</v>
      </c>
      <c r="F89" s="14">
        <v>0.107595</v>
      </c>
      <c r="G89" s="14">
        <v>0.13461500000000001</v>
      </c>
      <c r="H89" s="16">
        <v>8.0716999999999997E-2</v>
      </c>
      <c r="I89" s="17">
        <v>36</v>
      </c>
      <c r="J89" s="16">
        <v>9.9173999999999998E-2</v>
      </c>
      <c r="K89" s="14">
        <v>8.5938000000000001E-2</v>
      </c>
      <c r="L89" s="14">
        <v>2.8986000000000001E-2</v>
      </c>
      <c r="M89" s="16">
        <v>0.104822</v>
      </c>
      <c r="N89" s="17">
        <v>50</v>
      </c>
      <c r="O89" s="16">
        <v>5.3030000000000001E-2</v>
      </c>
      <c r="P89" s="14">
        <v>0.14222199999999999</v>
      </c>
      <c r="Q89" s="15">
        <v>9.1666999999999998E-2</v>
      </c>
    </row>
    <row r="90" spans="2:17" x14ac:dyDescent="0.25">
      <c r="B90" s="7" t="s">
        <v>57</v>
      </c>
      <c r="C90" s="10">
        <v>0.22062999999999999</v>
      </c>
      <c r="D90" s="11">
        <v>77</v>
      </c>
      <c r="E90" s="10">
        <v>0.287356</v>
      </c>
      <c r="F90" s="8">
        <v>0.20886099999999999</v>
      </c>
      <c r="G90" s="8">
        <v>0.18269199999999999</v>
      </c>
      <c r="H90" s="10">
        <v>0.29372199999999998</v>
      </c>
      <c r="I90" s="11">
        <v>131</v>
      </c>
      <c r="J90" s="10">
        <v>0.36363600000000001</v>
      </c>
      <c r="K90" s="8">
        <v>0.28125</v>
      </c>
      <c r="L90" s="8">
        <v>0.217391</v>
      </c>
      <c r="M90" s="10">
        <v>0.26834400000000003</v>
      </c>
      <c r="N90" s="11">
        <v>128</v>
      </c>
      <c r="O90" s="10">
        <v>0.287879</v>
      </c>
      <c r="P90" s="8">
        <v>0.26222200000000001</v>
      </c>
      <c r="Q90" s="9">
        <v>0.25833299999999998</v>
      </c>
    </row>
    <row r="91" spans="2:17" x14ac:dyDescent="0.25">
      <c r="B91" s="13" t="s">
        <v>58</v>
      </c>
      <c r="C91" s="16">
        <v>0.23209199999999999</v>
      </c>
      <c r="D91" s="17">
        <v>81</v>
      </c>
      <c r="E91" s="16">
        <v>0.275862</v>
      </c>
      <c r="F91" s="14">
        <v>0.26582299999999998</v>
      </c>
      <c r="G91" s="14">
        <v>0.144231</v>
      </c>
      <c r="H91" s="16">
        <v>0.24215200000000001</v>
      </c>
      <c r="I91" s="17">
        <v>108</v>
      </c>
      <c r="J91" s="16">
        <v>0.272727</v>
      </c>
      <c r="K91" s="14">
        <v>0.234375</v>
      </c>
      <c r="L91" s="14">
        <v>0.217391</v>
      </c>
      <c r="M91" s="16">
        <v>0.33543000000000001</v>
      </c>
      <c r="N91" s="17">
        <v>160</v>
      </c>
      <c r="O91" s="16">
        <v>0.45454499999999998</v>
      </c>
      <c r="P91" s="14">
        <v>0.315556</v>
      </c>
      <c r="Q91" s="15">
        <v>0.24166699999999999</v>
      </c>
    </row>
    <row r="92" spans="2:17" x14ac:dyDescent="0.25">
      <c r="B92" s="7" t="s">
        <v>59</v>
      </c>
      <c r="C92" s="10">
        <v>0.166189</v>
      </c>
      <c r="D92" s="11">
        <v>58</v>
      </c>
      <c r="E92" s="10">
        <v>0.17241400000000001</v>
      </c>
      <c r="F92" s="8">
        <v>0.139241</v>
      </c>
      <c r="G92" s="8">
        <v>0.20192299999999999</v>
      </c>
      <c r="H92" s="10">
        <v>0.136771</v>
      </c>
      <c r="I92" s="11">
        <v>61</v>
      </c>
      <c r="J92" s="10">
        <v>0.10743800000000001</v>
      </c>
      <c r="K92" s="8">
        <v>0.16015599999999999</v>
      </c>
      <c r="L92" s="8">
        <v>0.101449</v>
      </c>
      <c r="M92" s="10">
        <v>0.12368999999999999</v>
      </c>
      <c r="N92" s="11">
        <v>59</v>
      </c>
      <c r="O92" s="10">
        <v>0.113636</v>
      </c>
      <c r="P92" s="8">
        <v>0.13333300000000001</v>
      </c>
      <c r="Q92" s="9">
        <v>0.11666700000000001</v>
      </c>
    </row>
    <row r="93" spans="2:17" x14ac:dyDescent="0.25">
      <c r="B93" s="13" t="s">
        <v>49</v>
      </c>
      <c r="C93" s="16">
        <v>0</v>
      </c>
      <c r="D93" s="17">
        <v>0</v>
      </c>
      <c r="E93" s="16">
        <v>0</v>
      </c>
      <c r="F93" s="14">
        <v>0</v>
      </c>
      <c r="G93" s="14">
        <v>0</v>
      </c>
      <c r="H93" s="16">
        <v>0</v>
      </c>
      <c r="I93" s="17">
        <v>0</v>
      </c>
      <c r="J93" s="16">
        <v>0</v>
      </c>
      <c r="K93" s="14">
        <v>0</v>
      </c>
      <c r="L93" s="14">
        <v>0</v>
      </c>
      <c r="M93" s="16">
        <v>0</v>
      </c>
      <c r="N93" s="17">
        <v>0</v>
      </c>
      <c r="O93" s="16">
        <v>0</v>
      </c>
      <c r="P93" s="14">
        <v>0</v>
      </c>
      <c r="Q93" s="15">
        <v>0</v>
      </c>
    </row>
    <row r="94" spans="2:17" x14ac:dyDescent="0.25">
      <c r="B94" s="7" t="s">
        <v>50</v>
      </c>
      <c r="C94" s="10">
        <v>8.5959999999999995E-3</v>
      </c>
      <c r="D94" s="11">
        <v>3</v>
      </c>
      <c r="E94" s="10">
        <v>1.1494000000000001E-2</v>
      </c>
      <c r="F94" s="8">
        <v>6.3290000000000004E-3</v>
      </c>
      <c r="G94" s="8">
        <v>9.6150000000000003E-3</v>
      </c>
      <c r="H94" s="10">
        <v>2.2420000000000001E-3</v>
      </c>
      <c r="I94" s="11">
        <v>1</v>
      </c>
      <c r="J94" s="10">
        <v>8.2640000000000005E-3</v>
      </c>
      <c r="K94" s="8">
        <v>0</v>
      </c>
      <c r="L94" s="8">
        <v>0</v>
      </c>
      <c r="M94" s="10">
        <v>0</v>
      </c>
      <c r="N94" s="11">
        <v>0</v>
      </c>
      <c r="O94" s="10">
        <v>0</v>
      </c>
      <c r="P94" s="8">
        <v>0</v>
      </c>
      <c r="Q94" s="9">
        <v>0</v>
      </c>
    </row>
    <row r="95" spans="2:17" x14ac:dyDescent="0.25">
      <c r="B95" s="18" t="s">
        <v>51</v>
      </c>
      <c r="C95" s="18"/>
      <c r="D95" s="26">
        <v>349</v>
      </c>
      <c r="E95" s="30">
        <v>87</v>
      </c>
      <c r="F95" s="26">
        <v>158</v>
      </c>
      <c r="G95" s="26">
        <v>104</v>
      </c>
      <c r="H95" s="18"/>
      <c r="I95" s="26">
        <v>446</v>
      </c>
      <c r="J95" s="30">
        <v>121</v>
      </c>
      <c r="K95" s="26">
        <v>256</v>
      </c>
      <c r="L95" s="26">
        <v>69</v>
      </c>
      <c r="M95" s="18"/>
      <c r="N95" s="26">
        <v>477</v>
      </c>
      <c r="O95" s="30">
        <v>132</v>
      </c>
      <c r="P95" s="26">
        <v>225</v>
      </c>
      <c r="Q95" s="27">
        <v>120</v>
      </c>
    </row>
    <row r="96" spans="2:17" x14ac:dyDescent="0.25">
      <c r="B96" s="18" t="s">
        <v>52</v>
      </c>
      <c r="C96" s="18"/>
      <c r="D96" s="26">
        <v>349</v>
      </c>
      <c r="E96" s="30">
        <v>87</v>
      </c>
      <c r="F96" s="26">
        <v>158</v>
      </c>
      <c r="G96" s="26">
        <v>104</v>
      </c>
      <c r="H96" s="18"/>
      <c r="I96" s="26">
        <v>446</v>
      </c>
      <c r="J96" s="30">
        <v>121</v>
      </c>
      <c r="K96" s="26">
        <v>256</v>
      </c>
      <c r="L96" s="26">
        <v>69</v>
      </c>
      <c r="M96" s="18"/>
      <c r="N96" s="26">
        <v>477</v>
      </c>
      <c r="O96" s="30">
        <v>132</v>
      </c>
      <c r="P96" s="26">
        <v>225</v>
      </c>
      <c r="Q96" s="27">
        <v>120</v>
      </c>
    </row>
    <row r="97" spans="2:17" x14ac:dyDescent="0.25">
      <c r="B97" s="18" t="s">
        <v>58</v>
      </c>
      <c r="C97" s="24">
        <f t="shared" ref="C97" si="34">C91+C92</f>
        <v>0.398281</v>
      </c>
      <c r="D97" s="26">
        <f t="shared" ref="D97:G97" si="35">D92+D91</f>
        <v>139</v>
      </c>
      <c r="E97" s="32">
        <f t="shared" si="35"/>
        <v>0.44827600000000001</v>
      </c>
      <c r="F97" s="32">
        <f t="shared" si="35"/>
        <v>0.40506399999999998</v>
      </c>
      <c r="G97" s="32">
        <f t="shared" si="35"/>
        <v>0.34615399999999996</v>
      </c>
      <c r="H97" s="24">
        <f t="shared" ref="H97" si="36">H91+H92</f>
        <v>0.37892300000000001</v>
      </c>
      <c r="I97" s="26">
        <f t="shared" ref="I97:L97" si="37">I92+I91</f>
        <v>169</v>
      </c>
      <c r="J97" s="32">
        <f t="shared" si="37"/>
        <v>0.38016499999999998</v>
      </c>
      <c r="K97" s="32">
        <f t="shared" si="37"/>
        <v>0.39453099999999997</v>
      </c>
      <c r="L97" s="32">
        <f t="shared" si="37"/>
        <v>0.31884000000000001</v>
      </c>
      <c r="M97" s="24">
        <f>M91+M92</f>
        <v>0.45911999999999997</v>
      </c>
      <c r="N97" s="26">
        <f>N92+N91</f>
        <v>219</v>
      </c>
      <c r="O97" s="32">
        <f t="shared" ref="O97:P97" si="38">O92+O91</f>
        <v>0.56818099999999994</v>
      </c>
      <c r="P97" s="32">
        <f t="shared" si="38"/>
        <v>0.44888899999999998</v>
      </c>
      <c r="Q97" s="32">
        <f>Q92+Q91</f>
        <v>0.35833399999999999</v>
      </c>
    </row>
    <row r="98" spans="2:17" x14ac:dyDescent="0.25">
      <c r="B98" s="18" t="s">
        <v>130</v>
      </c>
      <c r="C98" s="24">
        <f t="shared" ref="C98:L98" si="39">C92+C91+C90</f>
        <v>0.61891099999999999</v>
      </c>
      <c r="D98" s="26">
        <f t="shared" si="39"/>
        <v>216</v>
      </c>
      <c r="E98" s="32">
        <f t="shared" si="39"/>
        <v>0.73563200000000006</v>
      </c>
      <c r="F98" s="32">
        <f t="shared" si="39"/>
        <v>0.61392499999999994</v>
      </c>
      <c r="G98" s="32">
        <f t="shared" si="39"/>
        <v>0.52884599999999993</v>
      </c>
      <c r="H98" s="24">
        <f t="shared" si="39"/>
        <v>0.67264499999999994</v>
      </c>
      <c r="I98" s="26">
        <f t="shared" si="39"/>
        <v>300</v>
      </c>
      <c r="J98" s="32">
        <f t="shared" si="39"/>
        <v>0.74380099999999993</v>
      </c>
      <c r="K98" s="32">
        <f t="shared" si="39"/>
        <v>0.67578099999999997</v>
      </c>
      <c r="L98" s="32">
        <f t="shared" si="39"/>
        <v>0.53623100000000001</v>
      </c>
      <c r="M98" s="24">
        <f>M92+M91+M90</f>
        <v>0.727464</v>
      </c>
      <c r="N98" s="26">
        <f>N92+N91+N90</f>
        <v>347</v>
      </c>
      <c r="O98" s="32">
        <f t="shared" ref="O98:P98" si="40">O92+O91+O90</f>
        <v>0.85605999999999993</v>
      </c>
      <c r="P98" s="32">
        <f t="shared" si="40"/>
        <v>0.71111100000000005</v>
      </c>
      <c r="Q98" s="32">
        <f>Q92+Q91+Q90</f>
        <v>0.61666699999999997</v>
      </c>
    </row>
    <row r="99" spans="2:17" x14ac:dyDescent="0.25">
      <c r="B99" s="19" t="s">
        <v>60</v>
      </c>
      <c r="C99" s="25">
        <v>0.79083099999999995</v>
      </c>
      <c r="D99" s="28">
        <v>276</v>
      </c>
      <c r="E99" s="25">
        <v>0.86206899999999997</v>
      </c>
      <c r="F99" s="22">
        <v>0.77848099999999998</v>
      </c>
      <c r="G99" s="22">
        <v>0.75</v>
      </c>
      <c r="H99" s="25">
        <v>0.82062800000000002</v>
      </c>
      <c r="I99" s="28">
        <v>366</v>
      </c>
      <c r="J99" s="25">
        <v>0.89256199999999997</v>
      </c>
      <c r="K99" s="22">
        <v>0.83593799999999996</v>
      </c>
      <c r="L99" s="22">
        <v>0.63768100000000005</v>
      </c>
      <c r="M99" s="25">
        <v>0.91404600000000003</v>
      </c>
      <c r="N99" s="28">
        <v>436</v>
      </c>
      <c r="O99" s="25">
        <v>0.98484799999999995</v>
      </c>
      <c r="P99" s="22">
        <v>0.90222199999999997</v>
      </c>
      <c r="Q99" s="23">
        <v>0.85833300000000001</v>
      </c>
    </row>
    <row r="100" spans="2:17" x14ac:dyDescent="0.25">
      <c r="B100" s="35" t="s">
        <v>233</v>
      </c>
      <c r="C100" s="35"/>
      <c r="D100" s="36"/>
      <c r="E100" s="35"/>
      <c r="F100" s="36"/>
      <c r="G100" s="36"/>
      <c r="H100" s="35"/>
      <c r="I100" s="36"/>
      <c r="J100" s="35"/>
      <c r="K100" s="36"/>
      <c r="L100" s="36"/>
      <c r="M100" s="35"/>
      <c r="N100" s="36"/>
      <c r="O100" s="35"/>
      <c r="P100" s="36"/>
      <c r="Q100" s="37"/>
    </row>
    <row r="101" spans="2:17" x14ac:dyDescent="0.25">
      <c r="B101" s="13" t="s">
        <v>54</v>
      </c>
      <c r="C101" s="16">
        <v>0.25214900000000001</v>
      </c>
      <c r="D101" s="17">
        <v>88</v>
      </c>
      <c r="E101" s="16">
        <v>0.44827600000000001</v>
      </c>
      <c r="F101" s="14">
        <v>0.20253199999999999</v>
      </c>
      <c r="G101" s="14">
        <v>0.163462</v>
      </c>
      <c r="H101" s="16">
        <v>5.6054E-2</v>
      </c>
      <c r="I101" s="17">
        <v>25</v>
      </c>
      <c r="J101" s="16">
        <v>5.7851E-2</v>
      </c>
      <c r="K101" s="14">
        <v>5.8594E-2</v>
      </c>
      <c r="L101" s="14">
        <v>4.3478000000000003E-2</v>
      </c>
      <c r="M101" s="16">
        <v>3.9831999999999999E-2</v>
      </c>
      <c r="N101" s="17">
        <v>19</v>
      </c>
      <c r="O101" s="16">
        <v>8.3333000000000004E-2</v>
      </c>
      <c r="P101" s="14">
        <v>3.1111E-2</v>
      </c>
      <c r="Q101" s="15">
        <v>8.3330000000000001E-3</v>
      </c>
    </row>
    <row r="102" spans="2:17" x14ac:dyDescent="0.25">
      <c r="B102" s="7" t="s">
        <v>55</v>
      </c>
      <c r="C102" s="10">
        <v>4.5844999999999997E-2</v>
      </c>
      <c r="D102" s="11">
        <v>16</v>
      </c>
      <c r="E102" s="10">
        <v>2.2988999999999999E-2</v>
      </c>
      <c r="F102" s="8">
        <v>5.6961999999999999E-2</v>
      </c>
      <c r="G102" s="8">
        <v>4.8077000000000002E-2</v>
      </c>
      <c r="H102" s="10">
        <v>1.3453E-2</v>
      </c>
      <c r="I102" s="11">
        <v>6</v>
      </c>
      <c r="J102" s="10">
        <v>1.6528999999999999E-2</v>
      </c>
      <c r="K102" s="8">
        <v>1.5625E-2</v>
      </c>
      <c r="L102" s="8">
        <v>0</v>
      </c>
      <c r="M102" s="10">
        <v>4.6122000000000003E-2</v>
      </c>
      <c r="N102" s="11">
        <v>22</v>
      </c>
      <c r="O102" s="10">
        <v>8.3333000000000004E-2</v>
      </c>
      <c r="P102" s="8">
        <v>3.1111E-2</v>
      </c>
      <c r="Q102" s="9">
        <v>3.3333000000000002E-2</v>
      </c>
    </row>
    <row r="103" spans="2:17" x14ac:dyDescent="0.25">
      <c r="B103" s="13" t="s">
        <v>56</v>
      </c>
      <c r="C103" s="16">
        <v>0.143266</v>
      </c>
      <c r="D103" s="17">
        <v>50</v>
      </c>
      <c r="E103" s="16">
        <v>0.149425</v>
      </c>
      <c r="F103" s="14">
        <v>0.132911</v>
      </c>
      <c r="G103" s="14">
        <v>0.15384600000000001</v>
      </c>
      <c r="H103" s="16">
        <v>8.5202E-2</v>
      </c>
      <c r="I103" s="17">
        <v>38</v>
      </c>
      <c r="J103" s="16">
        <v>0.13223099999999999</v>
      </c>
      <c r="K103" s="14">
        <v>7.4218999999999993E-2</v>
      </c>
      <c r="L103" s="14">
        <v>4.3478000000000003E-2</v>
      </c>
      <c r="M103" s="16">
        <v>7.1278999999999995E-2</v>
      </c>
      <c r="N103" s="17">
        <v>34</v>
      </c>
      <c r="O103" s="16">
        <v>6.0606E-2</v>
      </c>
      <c r="P103" s="14">
        <v>0.08</v>
      </c>
      <c r="Q103" s="15">
        <v>6.6667000000000004E-2</v>
      </c>
    </row>
    <row r="104" spans="2:17" x14ac:dyDescent="0.25">
      <c r="B104" s="7" t="s">
        <v>57</v>
      </c>
      <c r="C104" s="10">
        <v>0.340974</v>
      </c>
      <c r="D104" s="11">
        <v>119</v>
      </c>
      <c r="E104" s="10">
        <v>0.24137900000000001</v>
      </c>
      <c r="F104" s="8">
        <v>0.38607599999999997</v>
      </c>
      <c r="G104" s="8">
        <v>0.355769</v>
      </c>
      <c r="H104" s="10">
        <v>0.39237699999999998</v>
      </c>
      <c r="I104" s="11">
        <v>175</v>
      </c>
      <c r="J104" s="10">
        <v>0.38843</v>
      </c>
      <c r="K104" s="8">
        <v>0.36718800000000001</v>
      </c>
      <c r="L104" s="8">
        <v>0.49275400000000003</v>
      </c>
      <c r="M104" s="10">
        <v>0.31027300000000002</v>
      </c>
      <c r="N104" s="11">
        <v>148</v>
      </c>
      <c r="O104" s="10">
        <v>0.29545500000000002</v>
      </c>
      <c r="P104" s="8">
        <v>0.29333300000000001</v>
      </c>
      <c r="Q104" s="9">
        <v>0.35833300000000001</v>
      </c>
    </row>
    <row r="105" spans="2:17" x14ac:dyDescent="0.25">
      <c r="B105" s="13" t="s">
        <v>58</v>
      </c>
      <c r="C105" s="16">
        <v>0.15759300000000001</v>
      </c>
      <c r="D105" s="17">
        <v>55</v>
      </c>
      <c r="E105" s="16">
        <v>0.114943</v>
      </c>
      <c r="F105" s="14">
        <v>0.16455700000000001</v>
      </c>
      <c r="G105" s="14">
        <v>0.18269199999999999</v>
      </c>
      <c r="H105" s="16">
        <v>0.34304899999999999</v>
      </c>
      <c r="I105" s="17">
        <v>153</v>
      </c>
      <c r="J105" s="16">
        <v>0.30578499999999997</v>
      </c>
      <c r="K105" s="14">
        <v>0.36718800000000001</v>
      </c>
      <c r="L105" s="14">
        <v>0.31884099999999999</v>
      </c>
      <c r="M105" s="16">
        <v>0.39622600000000002</v>
      </c>
      <c r="N105" s="17">
        <v>189</v>
      </c>
      <c r="O105" s="16">
        <v>0.35606100000000002</v>
      </c>
      <c r="P105" s="14">
        <v>0.41333300000000001</v>
      </c>
      <c r="Q105" s="15">
        <v>0.408333</v>
      </c>
    </row>
    <row r="106" spans="2:17" x14ac:dyDescent="0.25">
      <c r="B106" s="7" t="s">
        <v>59</v>
      </c>
      <c r="C106" s="10">
        <v>4.8710999999999997E-2</v>
      </c>
      <c r="D106" s="11">
        <v>17</v>
      </c>
      <c r="E106" s="10">
        <v>0</v>
      </c>
      <c r="F106" s="8">
        <v>5.0632999999999997E-2</v>
      </c>
      <c r="G106" s="8">
        <v>8.6538000000000004E-2</v>
      </c>
      <c r="H106" s="10">
        <v>0.107623</v>
      </c>
      <c r="I106" s="11">
        <v>48</v>
      </c>
      <c r="J106" s="10">
        <v>9.0909000000000004E-2</v>
      </c>
      <c r="K106" s="8">
        <v>0.117188</v>
      </c>
      <c r="L106" s="8">
        <v>0.101449</v>
      </c>
      <c r="M106" s="10">
        <v>0.136268</v>
      </c>
      <c r="N106" s="11">
        <v>65</v>
      </c>
      <c r="O106" s="10">
        <v>0.121212</v>
      </c>
      <c r="P106" s="8">
        <v>0.151111</v>
      </c>
      <c r="Q106" s="9">
        <v>0.125</v>
      </c>
    </row>
    <row r="107" spans="2:17" x14ac:dyDescent="0.25">
      <c r="B107" s="13" t="s">
        <v>49</v>
      </c>
      <c r="C107" s="16">
        <v>2.8649999999999999E-3</v>
      </c>
      <c r="D107" s="17">
        <v>1</v>
      </c>
      <c r="E107" s="16">
        <v>1.1494000000000001E-2</v>
      </c>
      <c r="F107" s="14">
        <v>0</v>
      </c>
      <c r="G107" s="14">
        <v>0</v>
      </c>
      <c r="H107" s="16">
        <v>0</v>
      </c>
      <c r="I107" s="17">
        <v>0</v>
      </c>
      <c r="J107" s="16">
        <v>0</v>
      </c>
      <c r="K107" s="14">
        <v>0</v>
      </c>
      <c r="L107" s="14">
        <v>0</v>
      </c>
      <c r="M107" s="16">
        <v>0</v>
      </c>
      <c r="N107" s="17">
        <v>0</v>
      </c>
      <c r="O107" s="16">
        <v>0</v>
      </c>
      <c r="P107" s="14">
        <v>0</v>
      </c>
      <c r="Q107" s="15">
        <v>0</v>
      </c>
    </row>
    <row r="108" spans="2:17" x14ac:dyDescent="0.25">
      <c r="B108" s="7" t="s">
        <v>50</v>
      </c>
      <c r="C108" s="10">
        <v>8.5959999999999995E-3</v>
      </c>
      <c r="D108" s="11">
        <v>3</v>
      </c>
      <c r="E108" s="10">
        <v>1.1494000000000001E-2</v>
      </c>
      <c r="F108" s="8">
        <v>6.3290000000000004E-3</v>
      </c>
      <c r="G108" s="8">
        <v>9.6150000000000003E-3</v>
      </c>
      <c r="H108" s="10">
        <v>2.2420000000000001E-3</v>
      </c>
      <c r="I108" s="11">
        <v>1</v>
      </c>
      <c r="J108" s="10">
        <v>8.2640000000000005E-3</v>
      </c>
      <c r="K108" s="8">
        <v>0</v>
      </c>
      <c r="L108" s="8">
        <v>0</v>
      </c>
      <c r="M108" s="10">
        <v>0</v>
      </c>
      <c r="N108" s="11">
        <v>0</v>
      </c>
      <c r="O108" s="10">
        <v>0</v>
      </c>
      <c r="P108" s="8">
        <v>0</v>
      </c>
      <c r="Q108" s="9">
        <v>0</v>
      </c>
    </row>
    <row r="109" spans="2:17" x14ac:dyDescent="0.25">
      <c r="B109" s="18" t="s">
        <v>51</v>
      </c>
      <c r="C109" s="18"/>
      <c r="D109" s="26">
        <v>349</v>
      </c>
      <c r="E109" s="30">
        <v>87</v>
      </c>
      <c r="F109" s="26">
        <v>158</v>
      </c>
      <c r="G109" s="26">
        <v>104</v>
      </c>
      <c r="H109" s="18"/>
      <c r="I109" s="26">
        <v>446</v>
      </c>
      <c r="J109" s="30">
        <v>121</v>
      </c>
      <c r="K109" s="26">
        <v>256</v>
      </c>
      <c r="L109" s="26">
        <v>69</v>
      </c>
      <c r="M109" s="18"/>
      <c r="N109" s="26">
        <v>477</v>
      </c>
      <c r="O109" s="30">
        <v>132</v>
      </c>
      <c r="P109" s="26">
        <v>225</v>
      </c>
      <c r="Q109" s="27">
        <v>120</v>
      </c>
    </row>
    <row r="110" spans="2:17" x14ac:dyDescent="0.25">
      <c r="B110" s="18" t="s">
        <v>52</v>
      </c>
      <c r="C110" s="18"/>
      <c r="D110" s="26">
        <v>349</v>
      </c>
      <c r="E110" s="30">
        <v>87</v>
      </c>
      <c r="F110" s="26">
        <v>158</v>
      </c>
      <c r="G110" s="26">
        <v>104</v>
      </c>
      <c r="H110" s="18"/>
      <c r="I110" s="26">
        <v>446</v>
      </c>
      <c r="J110" s="30">
        <v>121</v>
      </c>
      <c r="K110" s="26">
        <v>256</v>
      </c>
      <c r="L110" s="26">
        <v>69</v>
      </c>
      <c r="M110" s="18"/>
      <c r="N110" s="26">
        <v>477</v>
      </c>
      <c r="O110" s="30">
        <v>132</v>
      </c>
      <c r="P110" s="26">
        <v>225</v>
      </c>
      <c r="Q110" s="27">
        <v>120</v>
      </c>
    </row>
    <row r="111" spans="2:17" x14ac:dyDescent="0.25">
      <c r="B111" s="18" t="s">
        <v>58</v>
      </c>
      <c r="C111" s="24">
        <f t="shared" ref="C111" si="41">C105+C106</f>
        <v>0.20630400000000002</v>
      </c>
      <c r="D111" s="26">
        <f t="shared" ref="D111:G111" si="42">D106+D105</f>
        <v>72</v>
      </c>
      <c r="E111" s="32">
        <f t="shared" si="42"/>
        <v>0.114943</v>
      </c>
      <c r="F111" s="32">
        <f t="shared" si="42"/>
        <v>0.21518999999999999</v>
      </c>
      <c r="G111" s="32">
        <f t="shared" si="42"/>
        <v>0.26922999999999997</v>
      </c>
      <c r="H111" s="24">
        <f t="shared" ref="H111" si="43">H105+H106</f>
        <v>0.45067199999999996</v>
      </c>
      <c r="I111" s="26">
        <f t="shared" ref="I111:L111" si="44">I106+I105</f>
        <v>201</v>
      </c>
      <c r="J111" s="32">
        <f t="shared" si="44"/>
        <v>0.39669399999999999</v>
      </c>
      <c r="K111" s="32">
        <f t="shared" si="44"/>
        <v>0.48437600000000003</v>
      </c>
      <c r="L111" s="32">
        <f t="shared" si="44"/>
        <v>0.42029</v>
      </c>
      <c r="M111" s="24">
        <f>M105+M106</f>
        <v>0.53249400000000002</v>
      </c>
      <c r="N111" s="26">
        <f>N106+N105</f>
        <v>254</v>
      </c>
      <c r="O111" s="32">
        <f t="shared" ref="O111:P111" si="45">O106+O105</f>
        <v>0.477273</v>
      </c>
      <c r="P111" s="32">
        <f t="shared" si="45"/>
        <v>0.56444399999999995</v>
      </c>
      <c r="Q111" s="32">
        <f>Q106+Q105</f>
        <v>0.53333300000000006</v>
      </c>
    </row>
    <row r="112" spans="2:17" x14ac:dyDescent="0.25">
      <c r="B112" s="18" t="s">
        <v>130</v>
      </c>
      <c r="C112" s="24">
        <f t="shared" ref="C112:L112" si="46">C106+C105+C104</f>
        <v>0.54727800000000004</v>
      </c>
      <c r="D112" s="26">
        <f t="shared" si="46"/>
        <v>191</v>
      </c>
      <c r="E112" s="32">
        <f t="shared" si="46"/>
        <v>0.35632200000000003</v>
      </c>
      <c r="F112" s="32">
        <f t="shared" si="46"/>
        <v>0.60126599999999997</v>
      </c>
      <c r="G112" s="32">
        <f t="shared" si="46"/>
        <v>0.62499899999999997</v>
      </c>
      <c r="H112" s="24">
        <f t="shared" si="46"/>
        <v>0.84304899999999994</v>
      </c>
      <c r="I112" s="26">
        <f t="shared" si="46"/>
        <v>376</v>
      </c>
      <c r="J112" s="32">
        <f t="shared" si="46"/>
        <v>0.78512399999999993</v>
      </c>
      <c r="K112" s="32">
        <f t="shared" si="46"/>
        <v>0.85156399999999999</v>
      </c>
      <c r="L112" s="32">
        <f t="shared" si="46"/>
        <v>0.91304399999999997</v>
      </c>
      <c r="M112" s="24">
        <f>M106+M105+M104</f>
        <v>0.84276700000000004</v>
      </c>
      <c r="N112" s="26">
        <f>N106+N105+N104</f>
        <v>402</v>
      </c>
      <c r="O112" s="32">
        <f t="shared" ref="O112:P112" si="47">O106+O105+O104</f>
        <v>0.77272800000000008</v>
      </c>
      <c r="P112" s="32">
        <f t="shared" si="47"/>
        <v>0.85777700000000001</v>
      </c>
      <c r="Q112" s="32">
        <f>Q106+Q105+Q104</f>
        <v>0.89166600000000007</v>
      </c>
    </row>
    <row r="113" spans="2:17" x14ac:dyDescent="0.25">
      <c r="B113" s="19" t="s">
        <v>60</v>
      </c>
      <c r="C113" s="25">
        <v>0.73638999999999999</v>
      </c>
      <c r="D113" s="28">
        <v>257</v>
      </c>
      <c r="E113" s="25">
        <v>0.52873599999999998</v>
      </c>
      <c r="F113" s="22">
        <v>0.79113900000000004</v>
      </c>
      <c r="G113" s="22">
        <v>0.82692299999999996</v>
      </c>
      <c r="H113" s="25">
        <v>0.94170399999999999</v>
      </c>
      <c r="I113" s="28">
        <v>420</v>
      </c>
      <c r="J113" s="25">
        <v>0.93388400000000005</v>
      </c>
      <c r="K113" s="22">
        <v>0.94140599999999997</v>
      </c>
      <c r="L113" s="22">
        <v>0.95652199999999998</v>
      </c>
      <c r="M113" s="25">
        <v>0.96016800000000002</v>
      </c>
      <c r="N113" s="28">
        <v>458</v>
      </c>
      <c r="O113" s="25">
        <v>0.91666700000000001</v>
      </c>
      <c r="P113" s="22">
        <v>0.968889</v>
      </c>
      <c r="Q113" s="23">
        <v>0.99166699999999997</v>
      </c>
    </row>
    <row r="114" spans="2:17" x14ac:dyDescent="0.25">
      <c r="B114" s="35" t="s">
        <v>234</v>
      </c>
      <c r="C114" s="35"/>
      <c r="D114" s="36"/>
      <c r="E114" s="35"/>
      <c r="F114" s="36"/>
      <c r="G114" s="36"/>
      <c r="H114" s="35"/>
      <c r="I114" s="36"/>
      <c r="J114" s="35"/>
      <c r="K114" s="36"/>
      <c r="L114" s="36"/>
      <c r="M114" s="35"/>
      <c r="N114" s="36"/>
      <c r="O114" s="35"/>
      <c r="P114" s="36"/>
      <c r="Q114" s="37"/>
    </row>
    <row r="115" spans="2:17" x14ac:dyDescent="0.25">
      <c r="B115" s="13" t="s">
        <v>54</v>
      </c>
      <c r="C115" s="16">
        <v>0.70773600000000003</v>
      </c>
      <c r="D115" s="17">
        <v>247</v>
      </c>
      <c r="E115" s="16">
        <v>0.793103</v>
      </c>
      <c r="F115" s="14">
        <v>0.72784800000000005</v>
      </c>
      <c r="G115" s="14">
        <v>0.605769</v>
      </c>
      <c r="H115" s="16">
        <v>0.68385700000000005</v>
      </c>
      <c r="I115" s="17">
        <v>305</v>
      </c>
      <c r="J115" s="16">
        <v>0.75206600000000001</v>
      </c>
      <c r="K115" s="14">
        <v>0.66015599999999997</v>
      </c>
      <c r="L115" s="14">
        <v>0.65217400000000003</v>
      </c>
      <c r="M115" s="16">
        <v>0.668763</v>
      </c>
      <c r="N115" s="17">
        <v>319</v>
      </c>
      <c r="O115" s="16">
        <v>0.712121</v>
      </c>
      <c r="P115" s="14">
        <v>0.66666700000000001</v>
      </c>
      <c r="Q115" s="15">
        <v>0.625</v>
      </c>
    </row>
    <row r="116" spans="2:17" x14ac:dyDescent="0.25">
      <c r="B116" s="7" t="s">
        <v>55</v>
      </c>
      <c r="C116" s="10">
        <v>7.1633000000000002E-2</v>
      </c>
      <c r="D116" s="11">
        <v>25</v>
      </c>
      <c r="E116" s="10">
        <v>1.1494000000000001E-2</v>
      </c>
      <c r="F116" s="8">
        <v>6.3291E-2</v>
      </c>
      <c r="G116" s="8">
        <v>0.13461500000000001</v>
      </c>
      <c r="H116" s="10">
        <v>0.116592</v>
      </c>
      <c r="I116" s="11">
        <v>52</v>
      </c>
      <c r="J116" s="10">
        <v>0.115702</v>
      </c>
      <c r="K116" s="8">
        <v>0.117188</v>
      </c>
      <c r="L116" s="8">
        <v>0.115942</v>
      </c>
      <c r="M116" s="10">
        <v>0.115304</v>
      </c>
      <c r="N116" s="11">
        <v>55</v>
      </c>
      <c r="O116" s="10">
        <v>0.113636</v>
      </c>
      <c r="P116" s="8">
        <v>0.11555600000000001</v>
      </c>
      <c r="Q116" s="9">
        <v>0.11666700000000001</v>
      </c>
    </row>
    <row r="117" spans="2:17" x14ac:dyDescent="0.25">
      <c r="B117" s="13" t="s">
        <v>56</v>
      </c>
      <c r="C117" s="16">
        <v>6.8767999999999996E-2</v>
      </c>
      <c r="D117" s="17">
        <v>24</v>
      </c>
      <c r="E117" s="16">
        <v>9.1953999999999994E-2</v>
      </c>
      <c r="F117" s="14">
        <v>6.9620000000000001E-2</v>
      </c>
      <c r="G117" s="14">
        <v>4.8077000000000002E-2</v>
      </c>
      <c r="H117" s="16">
        <v>9.6412999999999999E-2</v>
      </c>
      <c r="I117" s="17">
        <v>43</v>
      </c>
      <c r="J117" s="16">
        <v>9.0909000000000004E-2</v>
      </c>
      <c r="K117" s="14">
        <v>0.10546899999999999</v>
      </c>
      <c r="L117" s="14">
        <v>7.2464000000000001E-2</v>
      </c>
      <c r="M117" s="16">
        <v>0.12997900000000001</v>
      </c>
      <c r="N117" s="17">
        <v>62</v>
      </c>
      <c r="O117" s="16">
        <v>9.0909000000000004E-2</v>
      </c>
      <c r="P117" s="14">
        <v>0.14222199999999999</v>
      </c>
      <c r="Q117" s="15">
        <v>0.15</v>
      </c>
    </row>
    <row r="118" spans="2:17" x14ac:dyDescent="0.25">
      <c r="B118" s="7" t="s">
        <v>57</v>
      </c>
      <c r="C118" s="10">
        <v>0.11461300000000001</v>
      </c>
      <c r="D118" s="11">
        <v>40</v>
      </c>
      <c r="E118" s="10">
        <v>8.0460000000000004E-2</v>
      </c>
      <c r="F118" s="8">
        <v>0.120253</v>
      </c>
      <c r="G118" s="8">
        <v>0.13461500000000001</v>
      </c>
      <c r="H118" s="10">
        <v>8.2960000000000006E-2</v>
      </c>
      <c r="I118" s="11">
        <v>37</v>
      </c>
      <c r="J118" s="10">
        <v>3.3057999999999997E-2</v>
      </c>
      <c r="K118" s="8">
        <v>8.9843999999999993E-2</v>
      </c>
      <c r="L118" s="8">
        <v>0.144928</v>
      </c>
      <c r="M118" s="10">
        <v>6.7086000000000007E-2</v>
      </c>
      <c r="N118" s="11">
        <v>32</v>
      </c>
      <c r="O118" s="10">
        <v>7.5758000000000006E-2</v>
      </c>
      <c r="P118" s="8">
        <v>6.6667000000000004E-2</v>
      </c>
      <c r="Q118" s="9">
        <v>5.8333000000000003E-2</v>
      </c>
    </row>
    <row r="119" spans="2:17" x14ac:dyDescent="0.25">
      <c r="B119" s="13" t="s">
        <v>58</v>
      </c>
      <c r="C119" s="16">
        <v>2.8653000000000001E-2</v>
      </c>
      <c r="D119" s="17">
        <v>10</v>
      </c>
      <c r="E119" s="16">
        <v>1.1494000000000001E-2</v>
      </c>
      <c r="F119" s="14">
        <v>1.2658000000000001E-2</v>
      </c>
      <c r="G119" s="14">
        <v>6.7308000000000007E-2</v>
      </c>
      <c r="H119" s="16">
        <v>1.3453E-2</v>
      </c>
      <c r="I119" s="17">
        <v>6</v>
      </c>
      <c r="J119" s="16">
        <v>0</v>
      </c>
      <c r="K119" s="14">
        <v>1.9531E-2</v>
      </c>
      <c r="L119" s="14">
        <v>1.4493000000000001E-2</v>
      </c>
      <c r="M119" s="16">
        <v>1.8867999999999999E-2</v>
      </c>
      <c r="N119" s="17">
        <v>9</v>
      </c>
      <c r="O119" s="16">
        <v>7.5760000000000003E-3</v>
      </c>
      <c r="P119" s="14">
        <v>8.8889999999999993E-3</v>
      </c>
      <c r="Q119" s="15">
        <v>0.05</v>
      </c>
    </row>
    <row r="120" spans="2:17" x14ac:dyDescent="0.25">
      <c r="B120" s="7" t="s">
        <v>59</v>
      </c>
      <c r="C120" s="10">
        <v>0</v>
      </c>
      <c r="D120" s="11">
        <v>0</v>
      </c>
      <c r="E120" s="10">
        <v>0</v>
      </c>
      <c r="F120" s="8">
        <v>0</v>
      </c>
      <c r="G120" s="8">
        <v>0</v>
      </c>
      <c r="H120" s="10">
        <v>2.2420000000000001E-3</v>
      </c>
      <c r="I120" s="11">
        <v>1</v>
      </c>
      <c r="J120" s="10">
        <v>0</v>
      </c>
      <c r="K120" s="8">
        <v>3.9060000000000002E-3</v>
      </c>
      <c r="L120" s="8">
        <v>0</v>
      </c>
      <c r="M120" s="10">
        <v>0</v>
      </c>
      <c r="N120" s="11">
        <v>0</v>
      </c>
      <c r="O120" s="10">
        <v>0</v>
      </c>
      <c r="P120" s="8">
        <v>0</v>
      </c>
      <c r="Q120" s="9">
        <v>0</v>
      </c>
    </row>
    <row r="121" spans="2:17" x14ac:dyDescent="0.25">
      <c r="B121" s="13" t="s">
        <v>49</v>
      </c>
      <c r="C121" s="16">
        <v>0</v>
      </c>
      <c r="D121" s="17">
        <v>0</v>
      </c>
      <c r="E121" s="16">
        <v>0</v>
      </c>
      <c r="F121" s="14">
        <v>0</v>
      </c>
      <c r="G121" s="14">
        <v>0</v>
      </c>
      <c r="H121" s="16">
        <v>2.2420000000000001E-3</v>
      </c>
      <c r="I121" s="17">
        <v>1</v>
      </c>
      <c r="J121" s="16">
        <v>0</v>
      </c>
      <c r="K121" s="14">
        <v>3.9060000000000002E-3</v>
      </c>
      <c r="L121" s="14">
        <v>0</v>
      </c>
      <c r="M121" s="16">
        <v>0</v>
      </c>
      <c r="N121" s="17">
        <v>0</v>
      </c>
      <c r="O121" s="16">
        <v>0</v>
      </c>
      <c r="P121" s="14">
        <v>0</v>
      </c>
      <c r="Q121" s="15">
        <v>0</v>
      </c>
    </row>
    <row r="122" spans="2:17" x14ac:dyDescent="0.25">
      <c r="B122" s="7" t="s">
        <v>50</v>
      </c>
      <c r="C122" s="10">
        <v>8.5959999999999995E-3</v>
      </c>
      <c r="D122" s="11">
        <v>3</v>
      </c>
      <c r="E122" s="10">
        <v>1.1494000000000001E-2</v>
      </c>
      <c r="F122" s="8">
        <v>6.3290000000000004E-3</v>
      </c>
      <c r="G122" s="8">
        <v>9.6150000000000003E-3</v>
      </c>
      <c r="H122" s="10">
        <v>2.2420000000000001E-3</v>
      </c>
      <c r="I122" s="11">
        <v>1</v>
      </c>
      <c r="J122" s="10">
        <v>8.2640000000000005E-3</v>
      </c>
      <c r="K122" s="8">
        <v>0</v>
      </c>
      <c r="L122" s="8">
        <v>0</v>
      </c>
      <c r="M122" s="10">
        <v>0</v>
      </c>
      <c r="N122" s="11">
        <v>0</v>
      </c>
      <c r="O122" s="10">
        <v>0</v>
      </c>
      <c r="P122" s="8">
        <v>0</v>
      </c>
      <c r="Q122" s="9">
        <v>0</v>
      </c>
    </row>
    <row r="123" spans="2:17" x14ac:dyDescent="0.25">
      <c r="B123" s="18" t="s">
        <v>51</v>
      </c>
      <c r="C123" s="18"/>
      <c r="D123" s="26">
        <v>349</v>
      </c>
      <c r="E123" s="30">
        <v>87</v>
      </c>
      <c r="F123" s="26">
        <v>158</v>
      </c>
      <c r="G123" s="26">
        <v>104</v>
      </c>
      <c r="H123" s="18"/>
      <c r="I123" s="26">
        <v>446</v>
      </c>
      <c r="J123" s="30">
        <v>121</v>
      </c>
      <c r="K123" s="26">
        <v>256</v>
      </c>
      <c r="L123" s="26">
        <v>69</v>
      </c>
      <c r="M123" s="18"/>
      <c r="N123" s="26">
        <v>477</v>
      </c>
      <c r="O123" s="30">
        <v>132</v>
      </c>
      <c r="P123" s="26">
        <v>225</v>
      </c>
      <c r="Q123" s="27">
        <v>120</v>
      </c>
    </row>
    <row r="124" spans="2:17" x14ac:dyDescent="0.25">
      <c r="B124" s="18" t="s">
        <v>52</v>
      </c>
      <c r="C124" s="18"/>
      <c r="D124" s="26">
        <v>349</v>
      </c>
      <c r="E124" s="30">
        <v>87</v>
      </c>
      <c r="F124" s="26">
        <v>158</v>
      </c>
      <c r="G124" s="26">
        <v>104</v>
      </c>
      <c r="H124" s="18"/>
      <c r="I124" s="26">
        <v>446</v>
      </c>
      <c r="J124" s="30">
        <v>121</v>
      </c>
      <c r="K124" s="26">
        <v>256</v>
      </c>
      <c r="L124" s="26">
        <v>69</v>
      </c>
      <c r="M124" s="18"/>
      <c r="N124" s="26">
        <v>477</v>
      </c>
      <c r="O124" s="30">
        <v>132</v>
      </c>
      <c r="P124" s="26">
        <v>225</v>
      </c>
      <c r="Q124" s="27">
        <v>120</v>
      </c>
    </row>
    <row r="125" spans="2:17" x14ac:dyDescent="0.25">
      <c r="B125" s="18" t="s">
        <v>58</v>
      </c>
      <c r="C125" s="24">
        <f t="shared" ref="C125" si="48">C119+C120</f>
        <v>2.8653000000000001E-2</v>
      </c>
      <c r="D125" s="26">
        <f t="shared" ref="D125:G125" si="49">D120+D119</f>
        <v>10</v>
      </c>
      <c r="E125" s="32">
        <f t="shared" si="49"/>
        <v>1.1494000000000001E-2</v>
      </c>
      <c r="F125" s="32">
        <f t="shared" si="49"/>
        <v>1.2658000000000001E-2</v>
      </c>
      <c r="G125" s="32">
        <f t="shared" si="49"/>
        <v>6.7308000000000007E-2</v>
      </c>
      <c r="H125" s="24">
        <f t="shared" ref="H125" si="50">H119+H120</f>
        <v>1.5695000000000001E-2</v>
      </c>
      <c r="I125" s="26">
        <f t="shared" ref="I125:L125" si="51">I120+I119</f>
        <v>7</v>
      </c>
      <c r="J125" s="32">
        <f t="shared" si="51"/>
        <v>0</v>
      </c>
      <c r="K125" s="32">
        <f t="shared" si="51"/>
        <v>2.3436999999999999E-2</v>
      </c>
      <c r="L125" s="32">
        <f t="shared" si="51"/>
        <v>1.4493000000000001E-2</v>
      </c>
      <c r="M125" s="24">
        <f>M119+M120</f>
        <v>1.8867999999999999E-2</v>
      </c>
      <c r="N125" s="26">
        <f>N120+N119</f>
        <v>9</v>
      </c>
      <c r="O125" s="32">
        <f t="shared" ref="O125:P125" si="52">O120+O119</f>
        <v>7.5760000000000003E-3</v>
      </c>
      <c r="P125" s="32">
        <f t="shared" si="52"/>
        <v>8.8889999999999993E-3</v>
      </c>
      <c r="Q125" s="32">
        <f>Q120+Q119</f>
        <v>0.05</v>
      </c>
    </row>
    <row r="126" spans="2:17" x14ac:dyDescent="0.25">
      <c r="B126" s="18" t="s">
        <v>130</v>
      </c>
      <c r="C126" s="24">
        <f t="shared" ref="C126:L126" si="53">C120+C119+C118</f>
        <v>0.143266</v>
      </c>
      <c r="D126" s="26">
        <f t="shared" si="53"/>
        <v>50</v>
      </c>
      <c r="E126" s="32">
        <f t="shared" si="53"/>
        <v>9.1954000000000008E-2</v>
      </c>
      <c r="F126" s="32">
        <f t="shared" si="53"/>
        <v>0.132911</v>
      </c>
      <c r="G126" s="32">
        <f t="shared" si="53"/>
        <v>0.20192300000000002</v>
      </c>
      <c r="H126" s="24">
        <f t="shared" si="53"/>
        <v>9.8655000000000007E-2</v>
      </c>
      <c r="I126" s="26">
        <f t="shared" si="53"/>
        <v>44</v>
      </c>
      <c r="J126" s="32">
        <f t="shared" si="53"/>
        <v>3.3057999999999997E-2</v>
      </c>
      <c r="K126" s="32">
        <f t="shared" si="53"/>
        <v>0.11328099999999999</v>
      </c>
      <c r="L126" s="32">
        <f t="shared" si="53"/>
        <v>0.15942100000000001</v>
      </c>
      <c r="M126" s="24">
        <f>M120+M119+M118</f>
        <v>8.5954000000000003E-2</v>
      </c>
      <c r="N126" s="26">
        <f>N120+N119+N118</f>
        <v>41</v>
      </c>
      <c r="O126" s="32">
        <f t="shared" ref="O126:P126" si="54">O120+O119+O118</f>
        <v>8.3334000000000005E-2</v>
      </c>
      <c r="P126" s="32">
        <f t="shared" si="54"/>
        <v>7.5555999999999998E-2</v>
      </c>
      <c r="Q126" s="32">
        <f>Q120+Q119+Q118</f>
        <v>0.10833300000000001</v>
      </c>
    </row>
    <row r="127" spans="2:17" x14ac:dyDescent="0.25">
      <c r="B127" s="19" t="s">
        <v>60</v>
      </c>
      <c r="C127" s="25">
        <v>0.28366799999999998</v>
      </c>
      <c r="D127" s="28">
        <v>99</v>
      </c>
      <c r="E127" s="25">
        <v>0.19540199999999999</v>
      </c>
      <c r="F127" s="22">
        <v>0.26582299999999998</v>
      </c>
      <c r="G127" s="22">
        <v>0.38461499999999998</v>
      </c>
      <c r="H127" s="25">
        <v>0.31165900000000002</v>
      </c>
      <c r="I127" s="28">
        <v>139</v>
      </c>
      <c r="J127" s="25">
        <v>0.23966899999999999</v>
      </c>
      <c r="K127" s="22">
        <v>0.33593800000000001</v>
      </c>
      <c r="L127" s="22">
        <v>0.34782600000000002</v>
      </c>
      <c r="M127" s="25">
        <v>0.331237</v>
      </c>
      <c r="N127" s="28">
        <v>158</v>
      </c>
      <c r="O127" s="25">
        <v>0.287879</v>
      </c>
      <c r="P127" s="22">
        <v>0.33333299999999999</v>
      </c>
      <c r="Q127" s="23">
        <v>0.375</v>
      </c>
    </row>
    <row r="128" spans="2:17" x14ac:dyDescent="0.25">
      <c r="B128" s="35" t="s">
        <v>235</v>
      </c>
      <c r="C128" s="35"/>
      <c r="D128" s="36"/>
      <c r="E128" s="35"/>
      <c r="F128" s="36"/>
      <c r="G128" s="36"/>
      <c r="H128" s="35"/>
      <c r="I128" s="36"/>
      <c r="J128" s="35"/>
      <c r="K128" s="36"/>
      <c r="L128" s="36"/>
      <c r="M128" s="35"/>
      <c r="N128" s="36"/>
      <c r="O128" s="35"/>
      <c r="P128" s="36"/>
      <c r="Q128" s="37"/>
    </row>
    <row r="129" spans="2:17" x14ac:dyDescent="0.25">
      <c r="B129" s="13" t="s">
        <v>54</v>
      </c>
      <c r="C129" s="16">
        <v>0.38108900000000001</v>
      </c>
      <c r="D129" s="17">
        <v>133</v>
      </c>
      <c r="E129" s="16">
        <v>0.32183899999999999</v>
      </c>
      <c r="F129" s="14">
        <v>0.40506300000000001</v>
      </c>
      <c r="G129" s="14">
        <v>0.394231</v>
      </c>
      <c r="H129" s="16">
        <v>0.38789200000000001</v>
      </c>
      <c r="I129" s="17">
        <v>173</v>
      </c>
      <c r="J129" s="16">
        <v>0.47107399999999999</v>
      </c>
      <c r="K129" s="14">
        <v>0.33984399999999998</v>
      </c>
      <c r="L129" s="14">
        <v>0.42029</v>
      </c>
      <c r="M129" s="16">
        <v>0.34800799999999998</v>
      </c>
      <c r="N129" s="17">
        <v>166</v>
      </c>
      <c r="O129" s="16">
        <v>0.40151500000000001</v>
      </c>
      <c r="P129" s="14">
        <v>0.34222200000000003</v>
      </c>
      <c r="Q129" s="15">
        <v>0.3</v>
      </c>
    </row>
    <row r="130" spans="2:17" x14ac:dyDescent="0.25">
      <c r="B130" s="7" t="s">
        <v>55</v>
      </c>
      <c r="C130" s="10">
        <v>8.0228999999999995E-2</v>
      </c>
      <c r="D130" s="11">
        <v>28</v>
      </c>
      <c r="E130" s="10">
        <v>2.2988999999999999E-2</v>
      </c>
      <c r="F130" s="8">
        <v>8.2278000000000004E-2</v>
      </c>
      <c r="G130" s="8">
        <v>0.125</v>
      </c>
      <c r="H130" s="10">
        <v>0.112108</v>
      </c>
      <c r="I130" s="11">
        <v>50</v>
      </c>
      <c r="J130" s="10">
        <v>0.10743800000000001</v>
      </c>
      <c r="K130" s="8">
        <v>0.12109399999999999</v>
      </c>
      <c r="L130" s="8">
        <v>8.6957000000000007E-2</v>
      </c>
      <c r="M130" s="10">
        <v>0.102725</v>
      </c>
      <c r="N130" s="11">
        <v>49</v>
      </c>
      <c r="O130" s="10">
        <v>0.12878800000000001</v>
      </c>
      <c r="P130" s="8">
        <v>8.8888999999999996E-2</v>
      </c>
      <c r="Q130" s="9">
        <v>0.1</v>
      </c>
    </row>
    <row r="131" spans="2:17" x14ac:dyDescent="0.25">
      <c r="B131" s="13" t="s">
        <v>56</v>
      </c>
      <c r="C131" s="16">
        <v>0.21490000000000001</v>
      </c>
      <c r="D131" s="17">
        <v>75</v>
      </c>
      <c r="E131" s="16">
        <v>0.218391</v>
      </c>
      <c r="F131" s="14">
        <v>0.22784799999999999</v>
      </c>
      <c r="G131" s="14">
        <v>0.19230800000000001</v>
      </c>
      <c r="H131" s="16">
        <v>0.19506699999999999</v>
      </c>
      <c r="I131" s="17">
        <v>87</v>
      </c>
      <c r="J131" s="16">
        <v>0.12396699999999999</v>
      </c>
      <c r="K131" s="14">
        <v>0.22265599999999999</v>
      </c>
      <c r="L131" s="14">
        <v>0.217391</v>
      </c>
      <c r="M131" s="16">
        <v>0.23270399999999999</v>
      </c>
      <c r="N131" s="17">
        <v>111</v>
      </c>
      <c r="O131" s="16">
        <v>0.212121</v>
      </c>
      <c r="P131" s="14">
        <v>0.24</v>
      </c>
      <c r="Q131" s="15">
        <v>0.24166699999999999</v>
      </c>
    </row>
    <row r="132" spans="2:17" x14ac:dyDescent="0.25">
      <c r="B132" s="7" t="s">
        <v>57</v>
      </c>
      <c r="C132" s="10">
        <v>0.260745</v>
      </c>
      <c r="D132" s="11">
        <v>91</v>
      </c>
      <c r="E132" s="10">
        <v>0.31034499999999998</v>
      </c>
      <c r="F132" s="8">
        <v>0.22784799999999999</v>
      </c>
      <c r="G132" s="8">
        <v>0.269231</v>
      </c>
      <c r="H132" s="10">
        <v>0.25784800000000002</v>
      </c>
      <c r="I132" s="11">
        <v>115</v>
      </c>
      <c r="J132" s="10">
        <v>0.25619799999999998</v>
      </c>
      <c r="K132" s="8">
        <v>0.25781300000000001</v>
      </c>
      <c r="L132" s="8">
        <v>0.26086999999999999</v>
      </c>
      <c r="M132" s="10">
        <v>0.245283</v>
      </c>
      <c r="N132" s="11">
        <v>117</v>
      </c>
      <c r="O132" s="10">
        <v>0.17424200000000001</v>
      </c>
      <c r="P132" s="8">
        <v>0.26222200000000001</v>
      </c>
      <c r="Q132" s="9">
        <v>0.29166700000000001</v>
      </c>
    </row>
    <row r="133" spans="2:17" x14ac:dyDescent="0.25">
      <c r="B133" s="13" t="s">
        <v>58</v>
      </c>
      <c r="C133" s="16">
        <v>4.0114999999999998E-2</v>
      </c>
      <c r="D133" s="17">
        <v>14</v>
      </c>
      <c r="E133" s="16">
        <v>6.8966E-2</v>
      </c>
      <c r="F133" s="14">
        <v>4.4304000000000003E-2</v>
      </c>
      <c r="G133" s="14">
        <v>9.6150000000000003E-3</v>
      </c>
      <c r="H133" s="16">
        <v>2.9148E-2</v>
      </c>
      <c r="I133" s="17">
        <v>13</v>
      </c>
      <c r="J133" s="16">
        <v>2.4792999999999999E-2</v>
      </c>
      <c r="K133" s="14">
        <v>3.9063000000000001E-2</v>
      </c>
      <c r="L133" s="14">
        <v>0</v>
      </c>
      <c r="M133" s="16">
        <v>6.0796999999999997E-2</v>
      </c>
      <c r="N133" s="17">
        <v>29</v>
      </c>
      <c r="O133" s="16">
        <v>7.5758000000000006E-2</v>
      </c>
      <c r="P133" s="14">
        <v>5.3332999999999998E-2</v>
      </c>
      <c r="Q133" s="15">
        <v>5.8333000000000003E-2</v>
      </c>
    </row>
    <row r="134" spans="2:17" x14ac:dyDescent="0.25">
      <c r="B134" s="7" t="s">
        <v>59</v>
      </c>
      <c r="C134" s="10">
        <v>8.5959999999999995E-3</v>
      </c>
      <c r="D134" s="11">
        <v>3</v>
      </c>
      <c r="E134" s="10">
        <v>2.2988999999999999E-2</v>
      </c>
      <c r="F134" s="8">
        <v>6.3290000000000004E-3</v>
      </c>
      <c r="G134" s="8">
        <v>0</v>
      </c>
      <c r="H134" s="10">
        <v>8.9689999999999995E-3</v>
      </c>
      <c r="I134" s="11">
        <v>4</v>
      </c>
      <c r="J134" s="10">
        <v>8.2640000000000005E-3</v>
      </c>
      <c r="K134" s="8">
        <v>1.1719E-2</v>
      </c>
      <c r="L134" s="8">
        <v>0</v>
      </c>
      <c r="M134" s="10">
        <v>6.2890000000000003E-3</v>
      </c>
      <c r="N134" s="11">
        <v>3</v>
      </c>
      <c r="O134" s="10">
        <v>0</v>
      </c>
      <c r="P134" s="8">
        <v>8.8889999999999993E-3</v>
      </c>
      <c r="Q134" s="9">
        <v>8.3330000000000001E-3</v>
      </c>
    </row>
    <row r="135" spans="2:17" x14ac:dyDescent="0.25">
      <c r="B135" s="13" t="s">
        <v>49</v>
      </c>
      <c r="C135" s="16">
        <v>5.731E-3</v>
      </c>
      <c r="D135" s="17">
        <v>2</v>
      </c>
      <c r="E135" s="16">
        <v>2.2988999999999999E-2</v>
      </c>
      <c r="F135" s="14">
        <v>0</v>
      </c>
      <c r="G135" s="14">
        <v>0</v>
      </c>
      <c r="H135" s="16">
        <v>6.7260000000000002E-3</v>
      </c>
      <c r="I135" s="17">
        <v>3</v>
      </c>
      <c r="J135" s="16">
        <v>0</v>
      </c>
      <c r="K135" s="14">
        <v>7.8130000000000005E-3</v>
      </c>
      <c r="L135" s="14">
        <v>1.4493000000000001E-2</v>
      </c>
      <c r="M135" s="16">
        <v>4.1929999999999997E-3</v>
      </c>
      <c r="N135" s="17">
        <v>2</v>
      </c>
      <c r="O135" s="16">
        <v>7.5760000000000003E-3</v>
      </c>
      <c r="P135" s="14">
        <v>4.444E-3</v>
      </c>
      <c r="Q135" s="15">
        <v>0</v>
      </c>
    </row>
    <row r="136" spans="2:17" x14ac:dyDescent="0.25">
      <c r="B136" s="7" t="s">
        <v>50</v>
      </c>
      <c r="C136" s="10">
        <v>8.5959999999999995E-3</v>
      </c>
      <c r="D136" s="11">
        <v>3</v>
      </c>
      <c r="E136" s="10">
        <v>1.1494000000000001E-2</v>
      </c>
      <c r="F136" s="8">
        <v>6.3290000000000004E-3</v>
      </c>
      <c r="G136" s="8">
        <v>9.6150000000000003E-3</v>
      </c>
      <c r="H136" s="10">
        <v>2.2420000000000001E-3</v>
      </c>
      <c r="I136" s="11">
        <v>1</v>
      </c>
      <c r="J136" s="10">
        <v>8.2640000000000005E-3</v>
      </c>
      <c r="K136" s="8">
        <v>0</v>
      </c>
      <c r="L136" s="8">
        <v>0</v>
      </c>
      <c r="M136" s="10">
        <v>0</v>
      </c>
      <c r="N136" s="11">
        <v>0</v>
      </c>
      <c r="O136" s="10">
        <v>0</v>
      </c>
      <c r="P136" s="8">
        <v>0</v>
      </c>
      <c r="Q136" s="9">
        <v>0</v>
      </c>
    </row>
    <row r="137" spans="2:17" x14ac:dyDescent="0.25">
      <c r="B137" s="18" t="s">
        <v>51</v>
      </c>
      <c r="C137" s="18"/>
      <c r="D137" s="26">
        <v>349</v>
      </c>
      <c r="E137" s="30">
        <v>87</v>
      </c>
      <c r="F137" s="26">
        <v>158</v>
      </c>
      <c r="G137" s="26">
        <v>104</v>
      </c>
      <c r="H137" s="18"/>
      <c r="I137" s="26">
        <v>446</v>
      </c>
      <c r="J137" s="30">
        <v>121</v>
      </c>
      <c r="K137" s="26">
        <v>256</v>
      </c>
      <c r="L137" s="26">
        <v>69</v>
      </c>
      <c r="M137" s="18"/>
      <c r="N137" s="26">
        <v>477</v>
      </c>
      <c r="O137" s="30">
        <v>132</v>
      </c>
      <c r="P137" s="26">
        <v>225</v>
      </c>
      <c r="Q137" s="27">
        <v>120</v>
      </c>
    </row>
    <row r="138" spans="2:17" x14ac:dyDescent="0.25">
      <c r="B138" s="18" t="s">
        <v>52</v>
      </c>
      <c r="C138" s="18"/>
      <c r="D138" s="26">
        <v>349</v>
      </c>
      <c r="E138" s="30">
        <v>87</v>
      </c>
      <c r="F138" s="26">
        <v>158</v>
      </c>
      <c r="G138" s="26">
        <v>104</v>
      </c>
      <c r="H138" s="18"/>
      <c r="I138" s="26">
        <v>446</v>
      </c>
      <c r="J138" s="30">
        <v>121</v>
      </c>
      <c r="K138" s="26">
        <v>256</v>
      </c>
      <c r="L138" s="26">
        <v>69</v>
      </c>
      <c r="M138" s="18"/>
      <c r="N138" s="26">
        <v>477</v>
      </c>
      <c r="O138" s="30">
        <v>132</v>
      </c>
      <c r="P138" s="26">
        <v>225</v>
      </c>
      <c r="Q138" s="27">
        <v>120</v>
      </c>
    </row>
    <row r="139" spans="2:17" x14ac:dyDescent="0.25">
      <c r="B139" s="18" t="s">
        <v>58</v>
      </c>
      <c r="C139" s="24">
        <f t="shared" ref="C139" si="55">C133+C134</f>
        <v>4.8710999999999997E-2</v>
      </c>
      <c r="D139" s="26">
        <f t="shared" ref="D139:G139" si="56">D134+D133</f>
        <v>17</v>
      </c>
      <c r="E139" s="32">
        <f t="shared" si="56"/>
        <v>9.1954999999999995E-2</v>
      </c>
      <c r="F139" s="32">
        <f t="shared" si="56"/>
        <v>5.0633000000000004E-2</v>
      </c>
      <c r="G139" s="32">
        <f t="shared" si="56"/>
        <v>9.6150000000000003E-3</v>
      </c>
      <c r="H139" s="24">
        <f t="shared" ref="H139" si="57">H133+H134</f>
        <v>3.8116999999999998E-2</v>
      </c>
      <c r="I139" s="26">
        <f t="shared" ref="I139:L139" si="58">I134+I133</f>
        <v>17</v>
      </c>
      <c r="J139" s="32">
        <f t="shared" si="58"/>
        <v>3.3057000000000003E-2</v>
      </c>
      <c r="K139" s="32">
        <f t="shared" si="58"/>
        <v>5.0782000000000001E-2</v>
      </c>
      <c r="L139" s="32">
        <f t="shared" si="58"/>
        <v>0</v>
      </c>
      <c r="M139" s="24">
        <f>M133+M134</f>
        <v>6.7085999999999993E-2</v>
      </c>
      <c r="N139" s="26">
        <f>N134+N133</f>
        <v>32</v>
      </c>
      <c r="O139" s="32">
        <f t="shared" ref="O139:P139" si="59">O134+O133</f>
        <v>7.5758000000000006E-2</v>
      </c>
      <c r="P139" s="32">
        <f t="shared" si="59"/>
        <v>6.2222E-2</v>
      </c>
      <c r="Q139" s="32">
        <f>Q134+Q133</f>
        <v>6.6666000000000003E-2</v>
      </c>
    </row>
    <row r="140" spans="2:17" x14ac:dyDescent="0.25">
      <c r="B140" s="18" t="s">
        <v>130</v>
      </c>
      <c r="C140" s="24">
        <f t="shared" ref="C140:L140" si="60">C134+C133+C132</f>
        <v>0.30945600000000001</v>
      </c>
      <c r="D140" s="26">
        <f t="shared" si="60"/>
        <v>108</v>
      </c>
      <c r="E140" s="32">
        <f t="shared" si="60"/>
        <v>0.40229999999999999</v>
      </c>
      <c r="F140" s="32">
        <f t="shared" si="60"/>
        <v>0.27848099999999998</v>
      </c>
      <c r="G140" s="32">
        <f t="shared" si="60"/>
        <v>0.27884599999999998</v>
      </c>
      <c r="H140" s="24">
        <f t="shared" si="60"/>
        <v>0.29596500000000003</v>
      </c>
      <c r="I140" s="26">
        <f t="shared" si="60"/>
        <v>132</v>
      </c>
      <c r="J140" s="32">
        <f t="shared" si="60"/>
        <v>0.28925499999999998</v>
      </c>
      <c r="K140" s="32">
        <f t="shared" si="60"/>
        <v>0.30859500000000001</v>
      </c>
      <c r="L140" s="32">
        <f t="shared" si="60"/>
        <v>0.26086999999999999</v>
      </c>
      <c r="M140" s="24">
        <f>M134+M133+M132</f>
        <v>0.31236900000000001</v>
      </c>
      <c r="N140" s="26">
        <f>N134+N133+N132</f>
        <v>149</v>
      </c>
      <c r="O140" s="32">
        <f t="shared" ref="O140:P140" si="61">O134+O133+O132</f>
        <v>0.25</v>
      </c>
      <c r="P140" s="32">
        <f t="shared" si="61"/>
        <v>0.32444400000000001</v>
      </c>
      <c r="Q140" s="32">
        <f>Q134+Q133+Q132</f>
        <v>0.35833300000000001</v>
      </c>
    </row>
    <row r="141" spans="2:17" x14ac:dyDescent="0.25">
      <c r="B141" s="19" t="s">
        <v>60</v>
      </c>
      <c r="C141" s="25">
        <v>0.60458500000000004</v>
      </c>
      <c r="D141" s="28">
        <v>211</v>
      </c>
      <c r="E141" s="25">
        <v>0.64367799999999997</v>
      </c>
      <c r="F141" s="22">
        <v>0.58860800000000002</v>
      </c>
      <c r="G141" s="22">
        <v>0.59615399999999996</v>
      </c>
      <c r="H141" s="25">
        <v>0.60313899999999998</v>
      </c>
      <c r="I141" s="28">
        <v>269</v>
      </c>
      <c r="J141" s="25">
        <v>0.52066100000000004</v>
      </c>
      <c r="K141" s="22">
        <v>0.65234400000000003</v>
      </c>
      <c r="L141" s="22">
        <v>0.56521699999999997</v>
      </c>
      <c r="M141" s="25">
        <v>0.64779900000000001</v>
      </c>
      <c r="N141" s="28">
        <v>309</v>
      </c>
      <c r="O141" s="25">
        <v>0.59090900000000002</v>
      </c>
      <c r="P141" s="22">
        <v>0.65333300000000005</v>
      </c>
      <c r="Q141" s="23">
        <v>0.7</v>
      </c>
    </row>
  </sheetData>
  <mergeCells count="20">
    <mergeCell ref="C5:Q5"/>
    <mergeCell ref="C6:G6"/>
    <mergeCell ref="H6:L6"/>
    <mergeCell ref="M6:Q6"/>
    <mergeCell ref="O7:Q7"/>
    <mergeCell ref="B9:Q9"/>
    <mergeCell ref="B16:Q16"/>
    <mergeCell ref="B30:Q30"/>
    <mergeCell ref="B44:Q44"/>
    <mergeCell ref="C7:D7"/>
    <mergeCell ref="E7:G7"/>
    <mergeCell ref="H7:I7"/>
    <mergeCell ref="J7:L7"/>
    <mergeCell ref="M7:N7"/>
    <mergeCell ref="B128:Q128"/>
    <mergeCell ref="B58:Q58"/>
    <mergeCell ref="B72:Q72"/>
    <mergeCell ref="B86:Q86"/>
    <mergeCell ref="B100:Q100"/>
    <mergeCell ref="B114:Q114"/>
  </mergeCells>
  <pageMargins left="0.39" right="0.39" top="0.79" bottom="0.79" header="0.31" footer="0.31"/>
  <pageSetup paperSize="9" orientation="landscape"/>
  <headerFooter>
    <oddHeader>&amp;L&amp;CSOI&amp;Rsv</oddHeader>
    <oddFooter>&amp;R15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56"/>
  <sheetViews>
    <sheetView workbookViewId="0">
      <pane xSplit="2" ySplit="8" topLeftCell="C159" activePane="bottomRight" state="frozen"/>
      <selection activeCell="B36" sqref="B36:AP36"/>
      <selection pane="topRight" activeCell="B36" sqref="B36:AP36"/>
      <selection pane="bottomLeft" activeCell="B36" sqref="B36:AP36"/>
      <selection pane="bottomRight" activeCell="D48" sqref="D48"/>
    </sheetView>
  </sheetViews>
  <sheetFormatPr defaultRowHeight="15" x14ac:dyDescent="0.25"/>
  <cols>
    <col min="1" max="1" width="0" hidden="1" customWidth="1"/>
    <col min="2" max="2" width="41.140625" customWidth="1"/>
    <col min="3" max="17" width="10.7109375" customWidth="1"/>
    <col min="18" max="18" width="0" hidden="1" customWidth="1"/>
  </cols>
  <sheetData>
    <row r="1" spans="2:17" ht="0" hidden="1" customHeight="1" x14ac:dyDescent="0.25"/>
    <row r="2" spans="2:17" ht="31.15" customHeight="1" x14ac:dyDescent="0.25"/>
    <row r="3" spans="2:17" ht="51" customHeight="1" x14ac:dyDescent="0.25"/>
    <row r="4" spans="2:17" ht="0" hidden="1" customHeight="1" x14ac:dyDescent="0.25"/>
    <row r="5" spans="2:17" x14ac:dyDescent="0.25">
      <c r="B5" s="2"/>
      <c r="C5" s="40"/>
      <c r="D5" s="41"/>
      <c r="E5" s="40"/>
      <c r="F5" s="41"/>
      <c r="G5" s="41"/>
      <c r="H5" s="40"/>
      <c r="I5" s="41"/>
      <c r="J5" s="40"/>
      <c r="K5" s="41"/>
      <c r="L5" s="41"/>
      <c r="M5" s="40"/>
      <c r="N5" s="41"/>
      <c r="O5" s="40"/>
      <c r="P5" s="41"/>
      <c r="Q5" s="42"/>
    </row>
    <row r="6" spans="2:17" x14ac:dyDescent="0.25">
      <c r="B6" s="1"/>
      <c r="C6" s="38" t="s">
        <v>36</v>
      </c>
      <c r="D6" s="39"/>
      <c r="E6" s="38"/>
      <c r="F6" s="39"/>
      <c r="G6" s="39"/>
      <c r="H6" s="38" t="s">
        <v>37</v>
      </c>
      <c r="I6" s="39"/>
      <c r="J6" s="38"/>
      <c r="K6" s="39"/>
      <c r="L6" s="39"/>
      <c r="M6" s="38" t="s">
        <v>38</v>
      </c>
      <c r="N6" s="39"/>
      <c r="O6" s="38"/>
      <c r="P6" s="39"/>
      <c r="Q6" s="43"/>
    </row>
    <row r="7" spans="2:17" ht="15" customHeight="1" x14ac:dyDescent="0.25">
      <c r="B7" s="1"/>
      <c r="C7" s="38" t="s">
        <v>39</v>
      </c>
      <c r="D7" s="39"/>
      <c r="E7" s="38" t="s">
        <v>40</v>
      </c>
      <c r="F7" s="39"/>
      <c r="G7" s="39"/>
      <c r="H7" s="38" t="s">
        <v>39</v>
      </c>
      <c r="I7" s="39"/>
      <c r="J7" s="38" t="s">
        <v>40</v>
      </c>
      <c r="K7" s="39"/>
      <c r="L7" s="39"/>
      <c r="M7" s="38" t="s">
        <v>39</v>
      </c>
      <c r="N7" s="39"/>
      <c r="O7" s="38" t="s">
        <v>40</v>
      </c>
      <c r="P7" s="39"/>
      <c r="Q7" s="43"/>
    </row>
    <row r="8" spans="2:17" ht="45" x14ac:dyDescent="0.25">
      <c r="B8" s="5"/>
      <c r="C8" s="5" t="s">
        <v>41</v>
      </c>
      <c r="D8" s="3" t="s">
        <v>42</v>
      </c>
      <c r="E8" s="5" t="s">
        <v>43</v>
      </c>
      <c r="F8" s="3" t="s">
        <v>44</v>
      </c>
      <c r="G8" s="3" t="s">
        <v>45</v>
      </c>
      <c r="H8" s="5" t="s">
        <v>41</v>
      </c>
      <c r="I8" s="3" t="s">
        <v>42</v>
      </c>
      <c r="J8" s="5" t="s">
        <v>43</v>
      </c>
      <c r="K8" s="3" t="s">
        <v>44</v>
      </c>
      <c r="L8" s="3" t="s">
        <v>45</v>
      </c>
      <c r="M8" s="5" t="s">
        <v>41</v>
      </c>
      <c r="N8" s="3" t="s">
        <v>42</v>
      </c>
      <c r="O8" s="5" t="s">
        <v>43</v>
      </c>
      <c r="P8" s="3" t="s">
        <v>44</v>
      </c>
      <c r="Q8" s="4" t="s">
        <v>45</v>
      </c>
    </row>
    <row r="9" spans="2:17" x14ac:dyDescent="0.25">
      <c r="B9" s="35" t="s">
        <v>46</v>
      </c>
      <c r="C9" s="35"/>
      <c r="D9" s="36"/>
      <c r="E9" s="35"/>
      <c r="F9" s="36"/>
      <c r="G9" s="36"/>
      <c r="H9" s="35"/>
      <c r="I9" s="36"/>
      <c r="J9" s="35"/>
      <c r="K9" s="36"/>
      <c r="L9" s="36"/>
      <c r="M9" s="35"/>
      <c r="N9" s="36"/>
      <c r="O9" s="35"/>
      <c r="P9" s="36"/>
      <c r="Q9" s="37"/>
    </row>
    <row r="10" spans="2:17" x14ac:dyDescent="0.25">
      <c r="B10" s="13" t="s">
        <v>47</v>
      </c>
      <c r="C10" s="16">
        <v>5.731E-3</v>
      </c>
      <c r="D10" s="17">
        <v>2</v>
      </c>
      <c r="E10" s="16">
        <v>0</v>
      </c>
      <c r="F10" s="14">
        <v>6.3290000000000004E-3</v>
      </c>
      <c r="G10" s="14">
        <v>9.6150000000000003E-3</v>
      </c>
      <c r="H10" s="16">
        <v>2.2420000000000001E-3</v>
      </c>
      <c r="I10" s="17">
        <v>1</v>
      </c>
      <c r="J10" s="16">
        <v>8.2640000000000005E-3</v>
      </c>
      <c r="K10" s="14">
        <v>0</v>
      </c>
      <c r="L10" s="14">
        <v>0</v>
      </c>
      <c r="M10" s="16">
        <v>0</v>
      </c>
      <c r="N10" s="17">
        <v>0</v>
      </c>
      <c r="O10" s="16">
        <v>0</v>
      </c>
      <c r="P10" s="14">
        <v>0</v>
      </c>
      <c r="Q10" s="15">
        <v>0</v>
      </c>
    </row>
    <row r="11" spans="2:17" x14ac:dyDescent="0.25">
      <c r="B11" s="7" t="s">
        <v>48</v>
      </c>
      <c r="C11" s="10">
        <v>0.99140399999999995</v>
      </c>
      <c r="D11" s="11">
        <v>346</v>
      </c>
      <c r="E11" s="10">
        <v>0.988506</v>
      </c>
      <c r="F11" s="8">
        <v>0.99367099999999997</v>
      </c>
      <c r="G11" s="8">
        <v>0.99038499999999996</v>
      </c>
      <c r="H11" s="10">
        <v>0.99775800000000003</v>
      </c>
      <c r="I11" s="11">
        <v>445</v>
      </c>
      <c r="J11" s="10">
        <v>0.99173599999999995</v>
      </c>
      <c r="K11" s="8">
        <v>1</v>
      </c>
      <c r="L11" s="8">
        <v>1</v>
      </c>
      <c r="M11" s="10">
        <v>1</v>
      </c>
      <c r="N11" s="11">
        <v>477</v>
      </c>
      <c r="O11" s="10">
        <v>1</v>
      </c>
      <c r="P11" s="8">
        <v>1</v>
      </c>
      <c r="Q11" s="9">
        <v>1</v>
      </c>
    </row>
    <row r="12" spans="2:17" x14ac:dyDescent="0.25">
      <c r="B12" s="13" t="s">
        <v>49</v>
      </c>
      <c r="C12" s="16">
        <v>2.8649999999999999E-3</v>
      </c>
      <c r="D12" s="17">
        <v>1</v>
      </c>
      <c r="E12" s="16">
        <v>1.1494000000000001E-2</v>
      </c>
      <c r="F12" s="14">
        <v>0</v>
      </c>
      <c r="G12" s="14">
        <v>0</v>
      </c>
      <c r="H12" s="16">
        <v>0</v>
      </c>
      <c r="I12" s="17">
        <v>0</v>
      </c>
      <c r="J12" s="16">
        <v>0</v>
      </c>
      <c r="K12" s="14">
        <v>0</v>
      </c>
      <c r="L12" s="14">
        <v>0</v>
      </c>
      <c r="M12" s="16">
        <v>0</v>
      </c>
      <c r="N12" s="17">
        <v>0</v>
      </c>
      <c r="O12" s="16">
        <v>0</v>
      </c>
      <c r="P12" s="14">
        <v>0</v>
      </c>
      <c r="Q12" s="15">
        <v>0</v>
      </c>
    </row>
    <row r="13" spans="2:17" x14ac:dyDescent="0.25">
      <c r="B13" s="7" t="s">
        <v>50</v>
      </c>
      <c r="C13" s="10">
        <v>0</v>
      </c>
      <c r="D13" s="11">
        <v>0</v>
      </c>
      <c r="E13" s="10">
        <v>0</v>
      </c>
      <c r="F13" s="8">
        <v>0</v>
      </c>
      <c r="G13" s="8">
        <v>0</v>
      </c>
      <c r="H13" s="10">
        <v>0</v>
      </c>
      <c r="I13" s="11">
        <v>0</v>
      </c>
      <c r="J13" s="10">
        <v>0</v>
      </c>
      <c r="K13" s="8">
        <v>0</v>
      </c>
      <c r="L13" s="8">
        <v>0</v>
      </c>
      <c r="M13" s="10">
        <v>0</v>
      </c>
      <c r="N13" s="11">
        <v>0</v>
      </c>
      <c r="O13" s="10">
        <v>0</v>
      </c>
      <c r="P13" s="8">
        <v>0</v>
      </c>
      <c r="Q13" s="9">
        <v>0</v>
      </c>
    </row>
    <row r="14" spans="2:17" x14ac:dyDescent="0.25">
      <c r="B14" s="18" t="s">
        <v>51</v>
      </c>
      <c r="C14" s="18"/>
      <c r="D14" s="26">
        <v>349</v>
      </c>
      <c r="E14" s="30">
        <v>87</v>
      </c>
      <c r="F14" s="26">
        <v>158</v>
      </c>
      <c r="G14" s="26">
        <v>104</v>
      </c>
      <c r="H14" s="18"/>
      <c r="I14" s="26">
        <v>446</v>
      </c>
      <c r="J14" s="30">
        <v>121</v>
      </c>
      <c r="K14" s="26">
        <v>256</v>
      </c>
      <c r="L14" s="26">
        <v>69</v>
      </c>
      <c r="M14" s="18"/>
      <c r="N14" s="26">
        <v>477</v>
      </c>
      <c r="O14" s="30">
        <v>132</v>
      </c>
      <c r="P14" s="26">
        <v>225</v>
      </c>
      <c r="Q14" s="27">
        <v>120</v>
      </c>
    </row>
    <row r="15" spans="2:17" x14ac:dyDescent="0.25">
      <c r="B15" s="19" t="s">
        <v>52</v>
      </c>
      <c r="C15" s="19"/>
      <c r="D15" s="28">
        <v>349</v>
      </c>
      <c r="E15" s="31">
        <v>87</v>
      </c>
      <c r="F15" s="28">
        <v>158</v>
      </c>
      <c r="G15" s="28">
        <v>104</v>
      </c>
      <c r="H15" s="19"/>
      <c r="I15" s="28">
        <v>446</v>
      </c>
      <c r="J15" s="31">
        <v>121</v>
      </c>
      <c r="K15" s="28">
        <v>256</v>
      </c>
      <c r="L15" s="28">
        <v>69</v>
      </c>
      <c r="M15" s="19"/>
      <c r="N15" s="28">
        <v>477</v>
      </c>
      <c r="O15" s="31">
        <v>132</v>
      </c>
      <c r="P15" s="28">
        <v>225</v>
      </c>
      <c r="Q15" s="29">
        <v>120</v>
      </c>
    </row>
    <row r="16" spans="2:17" x14ac:dyDescent="0.25">
      <c r="B16" s="35" t="s">
        <v>53</v>
      </c>
      <c r="C16" s="35"/>
      <c r="D16" s="36"/>
      <c r="E16" s="35"/>
      <c r="F16" s="36"/>
      <c r="G16" s="36"/>
      <c r="H16" s="35"/>
      <c r="I16" s="36"/>
      <c r="J16" s="35"/>
      <c r="K16" s="36"/>
      <c r="L16" s="36"/>
      <c r="M16" s="35"/>
      <c r="N16" s="36"/>
      <c r="O16" s="35"/>
      <c r="P16" s="36"/>
      <c r="Q16" s="37"/>
    </row>
    <row r="17" spans="2:17" x14ac:dyDescent="0.25">
      <c r="B17" s="13" t="s">
        <v>54</v>
      </c>
      <c r="C17" s="16">
        <v>0.89971299999999998</v>
      </c>
      <c r="D17" s="17">
        <v>314</v>
      </c>
      <c r="E17" s="16">
        <v>0.87356299999999998</v>
      </c>
      <c r="F17" s="14">
        <v>0.91139199999999998</v>
      </c>
      <c r="G17" s="14">
        <v>0.90384600000000004</v>
      </c>
      <c r="H17" s="16">
        <v>0.82735400000000003</v>
      </c>
      <c r="I17" s="17">
        <v>369</v>
      </c>
      <c r="J17" s="16">
        <v>0.85950400000000005</v>
      </c>
      <c r="K17" s="14">
        <v>0.796875</v>
      </c>
      <c r="L17" s="14">
        <v>0.88405800000000001</v>
      </c>
      <c r="M17" s="16">
        <v>0.77987399999999996</v>
      </c>
      <c r="N17" s="17">
        <v>372</v>
      </c>
      <c r="O17" s="16">
        <v>0.787879</v>
      </c>
      <c r="P17" s="14">
        <v>0.74222200000000005</v>
      </c>
      <c r="Q17" s="15">
        <v>0.84166700000000005</v>
      </c>
    </row>
    <row r="18" spans="2:17" x14ac:dyDescent="0.25">
      <c r="B18" s="7" t="s">
        <v>55</v>
      </c>
      <c r="C18" s="10">
        <v>4.0114999999999998E-2</v>
      </c>
      <c r="D18" s="11">
        <v>14</v>
      </c>
      <c r="E18" s="10">
        <v>3.4483E-2</v>
      </c>
      <c r="F18" s="8">
        <v>3.7975000000000002E-2</v>
      </c>
      <c r="G18" s="8">
        <v>4.8077000000000002E-2</v>
      </c>
      <c r="H18" s="10">
        <v>6.5021999999999996E-2</v>
      </c>
      <c r="I18" s="11">
        <v>29</v>
      </c>
      <c r="J18" s="10">
        <v>4.9586999999999999E-2</v>
      </c>
      <c r="K18" s="8">
        <v>7.4218999999999993E-2</v>
      </c>
      <c r="L18" s="8">
        <v>5.7971000000000002E-2</v>
      </c>
      <c r="M18" s="10">
        <v>6.9181999999999994E-2</v>
      </c>
      <c r="N18" s="11">
        <v>33</v>
      </c>
      <c r="O18" s="10">
        <v>9.0909000000000004E-2</v>
      </c>
      <c r="P18" s="8">
        <v>5.7778000000000003E-2</v>
      </c>
      <c r="Q18" s="9">
        <v>6.6667000000000004E-2</v>
      </c>
    </row>
    <row r="19" spans="2:17" x14ac:dyDescent="0.25">
      <c r="B19" s="13" t="s">
        <v>56</v>
      </c>
      <c r="C19" s="16">
        <v>4.2979999999999997E-2</v>
      </c>
      <c r="D19" s="17">
        <v>15</v>
      </c>
      <c r="E19" s="16">
        <v>6.8966E-2</v>
      </c>
      <c r="F19" s="14">
        <v>3.7975000000000002E-2</v>
      </c>
      <c r="G19" s="14">
        <v>2.8846E-2</v>
      </c>
      <c r="H19" s="16">
        <v>6.0538000000000002E-2</v>
      </c>
      <c r="I19" s="17">
        <v>27</v>
      </c>
      <c r="J19" s="16">
        <v>2.4792999999999999E-2</v>
      </c>
      <c r="K19" s="14">
        <v>8.5938000000000001E-2</v>
      </c>
      <c r="L19" s="14">
        <v>2.8986000000000001E-2</v>
      </c>
      <c r="M19" s="16">
        <v>6.0796999999999997E-2</v>
      </c>
      <c r="N19" s="17">
        <v>29</v>
      </c>
      <c r="O19" s="16">
        <v>6.0606E-2</v>
      </c>
      <c r="P19" s="14">
        <v>8.4444000000000005E-2</v>
      </c>
      <c r="Q19" s="15">
        <v>1.6667000000000001E-2</v>
      </c>
    </row>
    <row r="20" spans="2:17" x14ac:dyDescent="0.25">
      <c r="B20" s="7" t="s">
        <v>57</v>
      </c>
      <c r="C20" s="10">
        <v>8.5959999999999995E-3</v>
      </c>
      <c r="D20" s="11">
        <v>3</v>
      </c>
      <c r="E20" s="10">
        <v>1.1494000000000001E-2</v>
      </c>
      <c r="F20" s="8">
        <v>6.3290000000000004E-3</v>
      </c>
      <c r="G20" s="8">
        <v>9.6150000000000003E-3</v>
      </c>
      <c r="H20" s="10">
        <v>2.9148E-2</v>
      </c>
      <c r="I20" s="11">
        <v>13</v>
      </c>
      <c r="J20" s="10">
        <v>4.1321999999999998E-2</v>
      </c>
      <c r="K20" s="8">
        <v>2.3438000000000001E-2</v>
      </c>
      <c r="L20" s="8">
        <v>2.8986000000000001E-2</v>
      </c>
      <c r="M20" s="10">
        <v>5.8700000000000002E-2</v>
      </c>
      <c r="N20" s="11">
        <v>28</v>
      </c>
      <c r="O20" s="10">
        <v>3.0303E-2</v>
      </c>
      <c r="P20" s="8">
        <v>7.5555999999999998E-2</v>
      </c>
      <c r="Q20" s="9">
        <v>5.8333000000000003E-2</v>
      </c>
    </row>
    <row r="21" spans="2:17" x14ac:dyDescent="0.25">
      <c r="B21" s="13" t="s">
        <v>58</v>
      </c>
      <c r="C21" s="16">
        <v>0</v>
      </c>
      <c r="D21" s="17">
        <v>0</v>
      </c>
      <c r="E21" s="16">
        <v>0</v>
      </c>
      <c r="F21" s="14">
        <v>0</v>
      </c>
      <c r="G21" s="14">
        <v>0</v>
      </c>
      <c r="H21" s="16">
        <v>1.3453E-2</v>
      </c>
      <c r="I21" s="17">
        <v>6</v>
      </c>
      <c r="J21" s="16">
        <v>1.6528999999999999E-2</v>
      </c>
      <c r="K21" s="14">
        <v>1.5625E-2</v>
      </c>
      <c r="L21" s="14">
        <v>0</v>
      </c>
      <c r="M21" s="16">
        <v>1.8867999999999999E-2</v>
      </c>
      <c r="N21" s="17">
        <v>9</v>
      </c>
      <c r="O21" s="16">
        <v>3.0303E-2</v>
      </c>
      <c r="P21" s="14">
        <v>1.7777999999999999E-2</v>
      </c>
      <c r="Q21" s="15">
        <v>8.3330000000000001E-3</v>
      </c>
    </row>
    <row r="22" spans="2:17" x14ac:dyDescent="0.25">
      <c r="B22" s="7" t="s">
        <v>59</v>
      </c>
      <c r="C22" s="10">
        <v>0</v>
      </c>
      <c r="D22" s="11">
        <v>0</v>
      </c>
      <c r="E22" s="10">
        <v>0</v>
      </c>
      <c r="F22" s="8">
        <v>0</v>
      </c>
      <c r="G22" s="8">
        <v>0</v>
      </c>
      <c r="H22" s="10">
        <v>2.2420000000000001E-3</v>
      </c>
      <c r="I22" s="11">
        <v>1</v>
      </c>
      <c r="J22" s="10">
        <v>0</v>
      </c>
      <c r="K22" s="8">
        <v>3.9060000000000002E-3</v>
      </c>
      <c r="L22" s="8">
        <v>0</v>
      </c>
      <c r="M22" s="10">
        <v>1.2579E-2</v>
      </c>
      <c r="N22" s="11">
        <v>6</v>
      </c>
      <c r="O22" s="10">
        <v>0</v>
      </c>
      <c r="P22" s="8">
        <v>2.2221999999999999E-2</v>
      </c>
      <c r="Q22" s="9">
        <v>8.3330000000000001E-3</v>
      </c>
    </row>
    <row r="23" spans="2:17" x14ac:dyDescent="0.25">
      <c r="B23" s="13" t="s">
        <v>49</v>
      </c>
      <c r="C23" s="16">
        <v>0</v>
      </c>
      <c r="D23" s="17">
        <v>0</v>
      </c>
      <c r="E23" s="16">
        <v>0</v>
      </c>
      <c r="F23" s="14">
        <v>0</v>
      </c>
      <c r="G23" s="14">
        <v>0</v>
      </c>
      <c r="H23" s="16">
        <v>0</v>
      </c>
      <c r="I23" s="17">
        <v>0</v>
      </c>
      <c r="J23" s="16">
        <v>0</v>
      </c>
      <c r="K23" s="14">
        <v>0</v>
      </c>
      <c r="L23" s="14">
        <v>0</v>
      </c>
      <c r="M23" s="16">
        <v>0</v>
      </c>
      <c r="N23" s="17">
        <v>0</v>
      </c>
      <c r="O23" s="16">
        <v>0</v>
      </c>
      <c r="P23" s="14">
        <v>0</v>
      </c>
      <c r="Q23" s="15">
        <v>0</v>
      </c>
    </row>
    <row r="24" spans="2:17" x14ac:dyDescent="0.25">
      <c r="B24" s="7" t="s">
        <v>50</v>
      </c>
      <c r="C24" s="10">
        <v>8.5959999999999995E-3</v>
      </c>
      <c r="D24" s="11">
        <v>3</v>
      </c>
      <c r="E24" s="10">
        <v>1.1494000000000001E-2</v>
      </c>
      <c r="F24" s="8">
        <v>6.3290000000000004E-3</v>
      </c>
      <c r="G24" s="8">
        <v>9.6150000000000003E-3</v>
      </c>
      <c r="H24" s="10">
        <v>2.2420000000000001E-3</v>
      </c>
      <c r="I24" s="11">
        <v>1</v>
      </c>
      <c r="J24" s="10">
        <v>8.2640000000000005E-3</v>
      </c>
      <c r="K24" s="8">
        <v>0</v>
      </c>
      <c r="L24" s="8">
        <v>0</v>
      </c>
      <c r="M24" s="10">
        <v>0</v>
      </c>
      <c r="N24" s="11">
        <v>0</v>
      </c>
      <c r="O24" s="10">
        <v>0</v>
      </c>
      <c r="P24" s="8">
        <v>0</v>
      </c>
      <c r="Q24" s="9">
        <v>0</v>
      </c>
    </row>
    <row r="25" spans="2:17" x14ac:dyDescent="0.25">
      <c r="B25" s="18" t="s">
        <v>51</v>
      </c>
      <c r="C25" s="18"/>
      <c r="D25" s="26">
        <v>349</v>
      </c>
      <c r="E25" s="30">
        <v>87</v>
      </c>
      <c r="F25" s="26">
        <v>158</v>
      </c>
      <c r="G25" s="26">
        <v>104</v>
      </c>
      <c r="H25" s="18"/>
      <c r="I25" s="26">
        <v>446</v>
      </c>
      <c r="J25" s="30">
        <v>121</v>
      </c>
      <c r="K25" s="26">
        <v>256</v>
      </c>
      <c r="L25" s="26">
        <v>69</v>
      </c>
      <c r="M25" s="18"/>
      <c r="N25" s="26">
        <v>477</v>
      </c>
      <c r="O25" s="30">
        <v>132</v>
      </c>
      <c r="P25" s="26">
        <v>225</v>
      </c>
      <c r="Q25" s="27">
        <v>120</v>
      </c>
    </row>
    <row r="26" spans="2:17" x14ac:dyDescent="0.25">
      <c r="B26" s="18" t="s">
        <v>52</v>
      </c>
      <c r="C26" s="18"/>
      <c r="D26" s="26">
        <v>349</v>
      </c>
      <c r="E26" s="30">
        <v>87</v>
      </c>
      <c r="F26" s="26">
        <v>158</v>
      </c>
      <c r="G26" s="26">
        <v>104</v>
      </c>
      <c r="H26" s="18"/>
      <c r="I26" s="26">
        <v>446</v>
      </c>
      <c r="J26" s="30">
        <v>121</v>
      </c>
      <c r="K26" s="26">
        <v>256</v>
      </c>
      <c r="L26" s="26">
        <v>69</v>
      </c>
      <c r="M26" s="18"/>
      <c r="N26" s="26">
        <v>477</v>
      </c>
      <c r="O26" s="30">
        <v>132</v>
      </c>
      <c r="P26" s="26">
        <v>225</v>
      </c>
      <c r="Q26" s="27">
        <v>120</v>
      </c>
    </row>
    <row r="27" spans="2:17" x14ac:dyDescent="0.25">
      <c r="B27" s="18" t="s">
        <v>58</v>
      </c>
      <c r="C27" s="24">
        <f>C21+C22</f>
        <v>0</v>
      </c>
      <c r="D27" s="26">
        <f>D22+D21</f>
        <v>0</v>
      </c>
      <c r="E27" s="32">
        <f>E22+E21</f>
        <v>0</v>
      </c>
      <c r="F27" s="32">
        <f>F22+F21</f>
        <v>0</v>
      </c>
      <c r="G27" s="32">
        <f>G22+G21</f>
        <v>0</v>
      </c>
      <c r="H27" s="24">
        <f>H21+H22</f>
        <v>1.5695000000000001E-2</v>
      </c>
      <c r="I27" s="26">
        <f>I22+I21</f>
        <v>7</v>
      </c>
      <c r="J27" s="32">
        <f>J22+J21</f>
        <v>1.6528999999999999E-2</v>
      </c>
      <c r="K27" s="32">
        <f>K22+K21</f>
        <v>1.9531E-2</v>
      </c>
      <c r="L27" s="32">
        <f>L22+L21</f>
        <v>0</v>
      </c>
      <c r="M27" s="24">
        <f>M21+M22</f>
        <v>3.1447000000000003E-2</v>
      </c>
      <c r="N27" s="26">
        <f>N22+N21</f>
        <v>15</v>
      </c>
      <c r="O27" s="32">
        <f>O22+O21</f>
        <v>3.0303E-2</v>
      </c>
      <c r="P27" s="32">
        <f>P22+P21</f>
        <v>3.9999999999999994E-2</v>
      </c>
      <c r="Q27" s="32">
        <f>Q22+Q21</f>
        <v>1.6666E-2</v>
      </c>
    </row>
    <row r="28" spans="2:17" x14ac:dyDescent="0.25">
      <c r="B28" s="18" t="s">
        <v>130</v>
      </c>
      <c r="C28" s="24">
        <f t="shared" ref="C28:Q28" si="0">C22+C21+C20</f>
        <v>8.5959999999999995E-3</v>
      </c>
      <c r="D28" s="26">
        <f t="shared" si="0"/>
        <v>3</v>
      </c>
      <c r="E28" s="32">
        <f t="shared" si="0"/>
        <v>1.1494000000000001E-2</v>
      </c>
      <c r="F28" s="32">
        <f t="shared" si="0"/>
        <v>6.3290000000000004E-3</v>
      </c>
      <c r="G28" s="32">
        <f t="shared" si="0"/>
        <v>9.6150000000000003E-3</v>
      </c>
      <c r="H28" s="24">
        <f t="shared" si="0"/>
        <v>4.4843000000000001E-2</v>
      </c>
      <c r="I28" s="26">
        <f t="shared" si="0"/>
        <v>20</v>
      </c>
      <c r="J28" s="32">
        <f t="shared" si="0"/>
        <v>5.7851E-2</v>
      </c>
      <c r="K28" s="32">
        <f t="shared" si="0"/>
        <v>4.2969E-2</v>
      </c>
      <c r="L28" s="32">
        <f t="shared" si="0"/>
        <v>2.8986000000000001E-2</v>
      </c>
      <c r="M28" s="24">
        <f t="shared" si="0"/>
        <v>9.0147000000000005E-2</v>
      </c>
      <c r="N28" s="26">
        <f t="shared" si="0"/>
        <v>43</v>
      </c>
      <c r="O28" s="32">
        <f t="shared" si="0"/>
        <v>6.0606E-2</v>
      </c>
      <c r="P28" s="32">
        <f t="shared" si="0"/>
        <v>0.11555599999999999</v>
      </c>
      <c r="Q28" s="32">
        <f t="shared" si="0"/>
        <v>7.499900000000001E-2</v>
      </c>
    </row>
    <row r="29" spans="2:17" x14ac:dyDescent="0.25">
      <c r="B29" s="19" t="s">
        <v>60</v>
      </c>
      <c r="C29" s="25">
        <v>9.1690999999999995E-2</v>
      </c>
      <c r="D29" s="28">
        <v>32</v>
      </c>
      <c r="E29" s="25">
        <v>0.114943</v>
      </c>
      <c r="F29" s="22">
        <v>8.2278000000000004E-2</v>
      </c>
      <c r="G29" s="22">
        <v>8.6538000000000004E-2</v>
      </c>
      <c r="H29" s="25">
        <v>0.170404</v>
      </c>
      <c r="I29" s="28">
        <v>76</v>
      </c>
      <c r="J29" s="25">
        <v>0.13223099999999999</v>
      </c>
      <c r="K29" s="22">
        <v>0.203125</v>
      </c>
      <c r="L29" s="22">
        <v>0.115942</v>
      </c>
      <c r="M29" s="25">
        <v>0.22012599999999999</v>
      </c>
      <c r="N29" s="28">
        <v>105</v>
      </c>
      <c r="O29" s="25">
        <v>0.212121</v>
      </c>
      <c r="P29" s="22">
        <v>0.25777800000000001</v>
      </c>
      <c r="Q29" s="23">
        <v>0.158333</v>
      </c>
    </row>
    <row r="30" spans="2:17" x14ac:dyDescent="0.25">
      <c r="B30" s="35" t="s">
        <v>61</v>
      </c>
      <c r="C30" s="35"/>
      <c r="D30" s="36"/>
      <c r="E30" s="35"/>
      <c r="F30" s="36"/>
      <c r="G30" s="36"/>
      <c r="H30" s="35"/>
      <c r="I30" s="36"/>
      <c r="J30" s="35"/>
      <c r="K30" s="36"/>
      <c r="L30" s="36"/>
      <c r="M30" s="35"/>
      <c r="N30" s="36"/>
      <c r="O30" s="35"/>
      <c r="P30" s="36"/>
      <c r="Q30" s="37"/>
    </row>
    <row r="31" spans="2:17" x14ac:dyDescent="0.25">
      <c r="B31" s="13" t="s">
        <v>54</v>
      </c>
      <c r="C31" s="16">
        <v>0.36962800000000001</v>
      </c>
      <c r="D31" s="17">
        <v>129</v>
      </c>
      <c r="E31" s="16">
        <v>0.39080500000000001</v>
      </c>
      <c r="F31" s="14">
        <v>0.37341800000000003</v>
      </c>
      <c r="G31" s="14">
        <v>0.34615400000000002</v>
      </c>
      <c r="H31" s="16">
        <v>0.16367699999999999</v>
      </c>
      <c r="I31" s="17">
        <v>73</v>
      </c>
      <c r="J31" s="16">
        <v>8.2644999999999996E-2</v>
      </c>
      <c r="K31" s="14">
        <v>0.17578099999999999</v>
      </c>
      <c r="L31" s="14">
        <v>0.26086999999999999</v>
      </c>
      <c r="M31" s="16">
        <v>0.17610100000000001</v>
      </c>
      <c r="N31" s="17">
        <v>84</v>
      </c>
      <c r="O31" s="16">
        <v>0.212121</v>
      </c>
      <c r="P31" s="14">
        <v>0.151111</v>
      </c>
      <c r="Q31" s="15">
        <v>0.183333</v>
      </c>
    </row>
    <row r="32" spans="2:17" x14ac:dyDescent="0.25">
      <c r="B32" s="7" t="s">
        <v>55</v>
      </c>
      <c r="C32" s="10">
        <v>0.100287</v>
      </c>
      <c r="D32" s="11">
        <v>35</v>
      </c>
      <c r="E32" s="10">
        <v>6.8966E-2</v>
      </c>
      <c r="F32" s="8">
        <v>8.8608000000000006E-2</v>
      </c>
      <c r="G32" s="8">
        <v>0.144231</v>
      </c>
      <c r="H32" s="10">
        <v>0.168161</v>
      </c>
      <c r="I32" s="11">
        <v>75</v>
      </c>
      <c r="J32" s="10">
        <v>0.17355400000000001</v>
      </c>
      <c r="K32" s="8">
        <v>0.16406299999999999</v>
      </c>
      <c r="L32" s="8">
        <v>0.17391300000000001</v>
      </c>
      <c r="M32" s="10">
        <v>0.163522</v>
      </c>
      <c r="N32" s="11">
        <v>78</v>
      </c>
      <c r="O32" s="10">
        <v>0.12878800000000001</v>
      </c>
      <c r="P32" s="8">
        <v>0.14666699999999999</v>
      </c>
      <c r="Q32" s="9">
        <v>0.23333300000000001</v>
      </c>
    </row>
    <row r="33" spans="2:17" x14ac:dyDescent="0.25">
      <c r="B33" s="13" t="s">
        <v>56</v>
      </c>
      <c r="C33" s="16">
        <v>0.25501400000000002</v>
      </c>
      <c r="D33" s="17">
        <v>89</v>
      </c>
      <c r="E33" s="16">
        <v>0.26436799999999999</v>
      </c>
      <c r="F33" s="14">
        <v>0.27848099999999998</v>
      </c>
      <c r="G33" s="14">
        <v>0.211538</v>
      </c>
      <c r="H33" s="16">
        <v>0.26457399999999998</v>
      </c>
      <c r="I33" s="17">
        <v>118</v>
      </c>
      <c r="J33" s="16">
        <v>0.18181800000000001</v>
      </c>
      <c r="K33" s="14">
        <v>0.30468800000000001</v>
      </c>
      <c r="L33" s="14">
        <v>0.26086999999999999</v>
      </c>
      <c r="M33" s="16">
        <v>0.27044000000000001</v>
      </c>
      <c r="N33" s="17">
        <v>129</v>
      </c>
      <c r="O33" s="16">
        <v>0.227273</v>
      </c>
      <c r="P33" s="14">
        <v>0.30666700000000002</v>
      </c>
      <c r="Q33" s="15">
        <v>0.25</v>
      </c>
    </row>
    <row r="34" spans="2:17" x14ac:dyDescent="0.25">
      <c r="B34" s="7" t="s">
        <v>57</v>
      </c>
      <c r="C34" s="10">
        <v>0.20343800000000001</v>
      </c>
      <c r="D34" s="11">
        <v>71</v>
      </c>
      <c r="E34" s="10">
        <v>0.17241400000000001</v>
      </c>
      <c r="F34" s="8">
        <v>0.20886099999999999</v>
      </c>
      <c r="G34" s="8">
        <v>0.22115399999999999</v>
      </c>
      <c r="H34" s="10">
        <v>0.25784800000000002</v>
      </c>
      <c r="I34" s="11">
        <v>115</v>
      </c>
      <c r="J34" s="10">
        <v>0.30578499999999997</v>
      </c>
      <c r="K34" s="8">
        <v>0.23828099999999999</v>
      </c>
      <c r="L34" s="8">
        <v>0.24637700000000001</v>
      </c>
      <c r="M34" s="10">
        <v>0.24737899999999999</v>
      </c>
      <c r="N34" s="11">
        <v>118</v>
      </c>
      <c r="O34" s="10">
        <v>0.19697000000000001</v>
      </c>
      <c r="P34" s="8">
        <v>0.26666699999999999</v>
      </c>
      <c r="Q34" s="9">
        <v>0.26666699999999999</v>
      </c>
    </row>
    <row r="35" spans="2:17" x14ac:dyDescent="0.25">
      <c r="B35" s="13" t="s">
        <v>58</v>
      </c>
      <c r="C35" s="16">
        <v>3.7248999999999997E-2</v>
      </c>
      <c r="D35" s="17">
        <v>13</v>
      </c>
      <c r="E35" s="16">
        <v>5.7471000000000001E-2</v>
      </c>
      <c r="F35" s="14">
        <v>3.1646000000000001E-2</v>
      </c>
      <c r="G35" s="14">
        <v>2.8846E-2</v>
      </c>
      <c r="H35" s="16">
        <v>4.9327000000000003E-2</v>
      </c>
      <c r="I35" s="17">
        <v>22</v>
      </c>
      <c r="J35" s="16">
        <v>8.2644999999999996E-2</v>
      </c>
      <c r="K35" s="14">
        <v>3.5156E-2</v>
      </c>
      <c r="L35" s="14">
        <v>4.3478000000000003E-2</v>
      </c>
      <c r="M35" s="16">
        <v>4.4025000000000002E-2</v>
      </c>
      <c r="N35" s="17">
        <v>21</v>
      </c>
      <c r="O35" s="16">
        <v>6.0606E-2</v>
      </c>
      <c r="P35" s="14">
        <v>3.5555999999999997E-2</v>
      </c>
      <c r="Q35" s="15">
        <v>4.1667000000000003E-2</v>
      </c>
    </row>
    <row r="36" spans="2:17" x14ac:dyDescent="0.25">
      <c r="B36" s="7" t="s">
        <v>59</v>
      </c>
      <c r="C36" s="10">
        <v>2.0056999999999998E-2</v>
      </c>
      <c r="D36" s="11">
        <v>7</v>
      </c>
      <c r="E36" s="10">
        <v>3.4483E-2</v>
      </c>
      <c r="F36" s="8">
        <v>6.3290000000000004E-3</v>
      </c>
      <c r="G36" s="8">
        <v>2.8846E-2</v>
      </c>
      <c r="H36" s="10">
        <v>2.0178999999999999E-2</v>
      </c>
      <c r="I36" s="11">
        <v>9</v>
      </c>
      <c r="J36" s="10">
        <v>1.6528999999999999E-2</v>
      </c>
      <c r="K36" s="8">
        <v>2.7344E-2</v>
      </c>
      <c r="L36" s="8">
        <v>0</v>
      </c>
      <c r="M36" s="10">
        <v>1.4675000000000001E-2</v>
      </c>
      <c r="N36" s="11">
        <v>7</v>
      </c>
      <c r="O36" s="10">
        <v>0</v>
      </c>
      <c r="P36" s="8">
        <v>3.1111E-2</v>
      </c>
      <c r="Q36" s="9">
        <v>0</v>
      </c>
    </row>
    <row r="37" spans="2:17" x14ac:dyDescent="0.25">
      <c r="B37" s="13" t="s">
        <v>49</v>
      </c>
      <c r="C37" s="16">
        <v>5.731E-3</v>
      </c>
      <c r="D37" s="17">
        <v>2</v>
      </c>
      <c r="E37" s="16">
        <v>0</v>
      </c>
      <c r="F37" s="14">
        <v>6.3290000000000004E-3</v>
      </c>
      <c r="G37" s="14">
        <v>9.6150000000000003E-3</v>
      </c>
      <c r="H37" s="16">
        <v>4.4840000000000001E-3</v>
      </c>
      <c r="I37" s="17">
        <v>2</v>
      </c>
      <c r="J37" s="16">
        <v>1.6528999999999999E-2</v>
      </c>
      <c r="K37" s="14">
        <v>0</v>
      </c>
      <c r="L37" s="14">
        <v>0</v>
      </c>
      <c r="M37" s="16">
        <v>2.0960000000000002E-3</v>
      </c>
      <c r="N37" s="17">
        <v>1</v>
      </c>
      <c r="O37" s="16">
        <v>7.5760000000000003E-3</v>
      </c>
      <c r="P37" s="14">
        <v>0</v>
      </c>
      <c r="Q37" s="15">
        <v>0</v>
      </c>
    </row>
    <row r="38" spans="2:17" x14ac:dyDescent="0.25">
      <c r="B38" s="7" t="s">
        <v>50</v>
      </c>
      <c r="C38" s="10">
        <v>8.5959999999999995E-3</v>
      </c>
      <c r="D38" s="11">
        <v>3</v>
      </c>
      <c r="E38" s="10">
        <v>1.1494000000000001E-2</v>
      </c>
      <c r="F38" s="8">
        <v>6.3290000000000004E-3</v>
      </c>
      <c r="G38" s="8">
        <v>9.6150000000000003E-3</v>
      </c>
      <c r="H38" s="10">
        <v>7.1748999999999993E-2</v>
      </c>
      <c r="I38" s="11">
        <v>32</v>
      </c>
      <c r="J38" s="10">
        <v>0.14049600000000001</v>
      </c>
      <c r="K38" s="8">
        <v>5.4688000000000001E-2</v>
      </c>
      <c r="L38" s="8">
        <v>1.4493000000000001E-2</v>
      </c>
      <c r="M38" s="10">
        <v>8.1761E-2</v>
      </c>
      <c r="N38" s="11">
        <v>39</v>
      </c>
      <c r="O38" s="10">
        <v>0.16666700000000001</v>
      </c>
      <c r="P38" s="8">
        <v>6.2222E-2</v>
      </c>
      <c r="Q38" s="9">
        <v>2.5000000000000001E-2</v>
      </c>
    </row>
    <row r="39" spans="2:17" x14ac:dyDescent="0.25">
      <c r="B39" s="18" t="s">
        <v>51</v>
      </c>
      <c r="C39" s="18"/>
      <c r="D39" s="26">
        <v>349</v>
      </c>
      <c r="E39" s="30">
        <v>87</v>
      </c>
      <c r="F39" s="26">
        <v>158</v>
      </c>
      <c r="G39" s="26">
        <v>104</v>
      </c>
      <c r="H39" s="18"/>
      <c r="I39" s="26">
        <v>446</v>
      </c>
      <c r="J39" s="30">
        <v>121</v>
      </c>
      <c r="K39" s="26">
        <v>256</v>
      </c>
      <c r="L39" s="26">
        <v>69</v>
      </c>
      <c r="M39" s="18"/>
      <c r="N39" s="26">
        <v>477</v>
      </c>
      <c r="O39" s="30">
        <v>132</v>
      </c>
      <c r="P39" s="26">
        <v>225</v>
      </c>
      <c r="Q39" s="27">
        <v>120</v>
      </c>
    </row>
    <row r="40" spans="2:17" x14ac:dyDescent="0.25">
      <c r="B40" s="18" t="s">
        <v>52</v>
      </c>
      <c r="C40" s="18"/>
      <c r="D40" s="26">
        <v>349</v>
      </c>
      <c r="E40" s="30">
        <v>87</v>
      </c>
      <c r="F40" s="26">
        <v>158</v>
      </c>
      <c r="G40" s="26">
        <v>104</v>
      </c>
      <c r="H40" s="18"/>
      <c r="I40" s="26">
        <v>446</v>
      </c>
      <c r="J40" s="30">
        <v>121</v>
      </c>
      <c r="K40" s="26">
        <v>256</v>
      </c>
      <c r="L40" s="26">
        <v>69</v>
      </c>
      <c r="M40" s="18"/>
      <c r="N40" s="26">
        <v>477</v>
      </c>
      <c r="O40" s="30">
        <v>132</v>
      </c>
      <c r="P40" s="26">
        <v>225</v>
      </c>
      <c r="Q40" s="27">
        <v>120</v>
      </c>
    </row>
    <row r="41" spans="2:17" x14ac:dyDescent="0.25">
      <c r="B41" s="18" t="s">
        <v>58</v>
      </c>
      <c r="C41" s="24">
        <f t="shared" ref="C41" si="1">C35+C36</f>
        <v>5.7305999999999996E-2</v>
      </c>
      <c r="D41" s="26">
        <f t="shared" ref="D41:G41" si="2">D36+D35</f>
        <v>20</v>
      </c>
      <c r="E41" s="32">
        <f t="shared" si="2"/>
        <v>9.1954000000000008E-2</v>
      </c>
      <c r="F41" s="32">
        <f t="shared" si="2"/>
        <v>3.7975000000000002E-2</v>
      </c>
      <c r="G41" s="32">
        <f t="shared" si="2"/>
        <v>5.7692E-2</v>
      </c>
      <c r="H41" s="24">
        <f t="shared" ref="H41" si="3">H35+H36</f>
        <v>6.9505999999999998E-2</v>
      </c>
      <c r="I41" s="26">
        <f t="shared" ref="I41:L41" si="4">I36+I35</f>
        <v>31</v>
      </c>
      <c r="J41" s="32">
        <f t="shared" si="4"/>
        <v>9.9173999999999998E-2</v>
      </c>
      <c r="K41" s="32">
        <f t="shared" si="4"/>
        <v>6.25E-2</v>
      </c>
      <c r="L41" s="32">
        <f t="shared" si="4"/>
        <v>4.3478000000000003E-2</v>
      </c>
      <c r="M41" s="24">
        <f>M35+M36</f>
        <v>5.8700000000000002E-2</v>
      </c>
      <c r="N41" s="26">
        <f>N36+N35</f>
        <v>28</v>
      </c>
      <c r="O41" s="32">
        <f>O36+O35</f>
        <v>6.0606E-2</v>
      </c>
      <c r="P41" s="32">
        <f t="shared" ref="P41" si="5">P36+P35</f>
        <v>6.6667000000000004E-2</v>
      </c>
      <c r="Q41" s="32">
        <f>Q36+Q35</f>
        <v>4.1667000000000003E-2</v>
      </c>
    </row>
    <row r="42" spans="2:17" x14ac:dyDescent="0.25">
      <c r="B42" s="18" t="s">
        <v>130</v>
      </c>
      <c r="C42" s="24">
        <f t="shared" ref="C42:L42" si="6">C36+C35+C34</f>
        <v>0.26074399999999998</v>
      </c>
      <c r="D42" s="26">
        <f t="shared" si="6"/>
        <v>91</v>
      </c>
      <c r="E42" s="32">
        <f t="shared" si="6"/>
        <v>0.26436800000000005</v>
      </c>
      <c r="F42" s="32">
        <f t="shared" si="6"/>
        <v>0.246836</v>
      </c>
      <c r="G42" s="32">
        <f t="shared" si="6"/>
        <v>0.27884599999999998</v>
      </c>
      <c r="H42" s="24">
        <f t="shared" si="6"/>
        <v>0.32735400000000003</v>
      </c>
      <c r="I42" s="26">
        <f t="shared" si="6"/>
        <v>146</v>
      </c>
      <c r="J42" s="32">
        <f t="shared" si="6"/>
        <v>0.40495899999999996</v>
      </c>
      <c r="K42" s="32">
        <f t="shared" si="6"/>
        <v>0.30078099999999997</v>
      </c>
      <c r="L42" s="32">
        <f t="shared" si="6"/>
        <v>0.28985500000000003</v>
      </c>
      <c r="M42" s="24">
        <f>M36+M35+M34</f>
        <v>0.30607899999999999</v>
      </c>
      <c r="N42" s="26">
        <f>N36+N35+N34</f>
        <v>146</v>
      </c>
      <c r="O42" s="32">
        <f>O36+O35+O34</f>
        <v>0.25757600000000003</v>
      </c>
      <c r="P42" s="32">
        <f t="shared" ref="P42" si="7">P36+P35+P34</f>
        <v>0.33333400000000002</v>
      </c>
      <c r="Q42" s="32">
        <f>Q36+Q35+Q34</f>
        <v>0.308334</v>
      </c>
    </row>
    <row r="43" spans="2:17" x14ac:dyDescent="0.25">
      <c r="B43" s="19" t="s">
        <v>60</v>
      </c>
      <c r="C43" s="25">
        <v>0.61604599999999998</v>
      </c>
      <c r="D43" s="28">
        <v>215</v>
      </c>
      <c r="E43" s="25">
        <v>0.59770100000000004</v>
      </c>
      <c r="F43" s="22">
        <v>0.61392400000000003</v>
      </c>
      <c r="G43" s="22">
        <v>0.63461500000000004</v>
      </c>
      <c r="H43" s="25">
        <v>0.76009000000000004</v>
      </c>
      <c r="I43" s="28">
        <v>339</v>
      </c>
      <c r="J43" s="25">
        <v>0.76033099999999998</v>
      </c>
      <c r="K43" s="22">
        <v>0.76953099999999997</v>
      </c>
      <c r="L43" s="22">
        <v>0.724638</v>
      </c>
      <c r="M43" s="25">
        <v>0.74004199999999998</v>
      </c>
      <c r="N43" s="28">
        <v>353</v>
      </c>
      <c r="O43" s="25">
        <v>0.61363599999999996</v>
      </c>
      <c r="P43" s="22">
        <v>0.78666700000000001</v>
      </c>
      <c r="Q43" s="23">
        <v>0.79166700000000001</v>
      </c>
    </row>
    <row r="44" spans="2:17" x14ac:dyDescent="0.25">
      <c r="B44" s="35" t="s">
        <v>62</v>
      </c>
      <c r="C44" s="35"/>
      <c r="D44" s="36"/>
      <c r="E44" s="35"/>
      <c r="F44" s="36"/>
      <c r="G44" s="36"/>
      <c r="H44" s="35"/>
      <c r="I44" s="36"/>
      <c r="J44" s="35"/>
      <c r="K44" s="36"/>
      <c r="L44" s="36"/>
      <c r="M44" s="35"/>
      <c r="N44" s="36"/>
      <c r="O44" s="35"/>
      <c r="P44" s="36"/>
      <c r="Q44" s="37"/>
    </row>
    <row r="45" spans="2:17" x14ac:dyDescent="0.25">
      <c r="B45" s="13" t="s">
        <v>54</v>
      </c>
      <c r="C45" s="16">
        <v>0.42693399999999998</v>
      </c>
      <c r="D45" s="17">
        <v>149</v>
      </c>
      <c r="E45" s="16">
        <v>0.58620700000000003</v>
      </c>
      <c r="F45" s="14">
        <v>0.41139199999999998</v>
      </c>
      <c r="G45" s="14">
        <v>0.31730799999999998</v>
      </c>
      <c r="H45" s="16">
        <v>0.295964</v>
      </c>
      <c r="I45" s="17">
        <v>132</v>
      </c>
      <c r="J45" s="16">
        <v>0.33884300000000001</v>
      </c>
      <c r="K45" s="14">
        <v>0.28125</v>
      </c>
      <c r="L45" s="14">
        <v>0.275362</v>
      </c>
      <c r="M45" s="16">
        <v>0.29350100000000001</v>
      </c>
      <c r="N45" s="17">
        <v>140</v>
      </c>
      <c r="O45" s="16">
        <v>0.39393899999999998</v>
      </c>
      <c r="P45" s="14">
        <v>0.27111099999999999</v>
      </c>
      <c r="Q45" s="15">
        <v>0.22500000000000001</v>
      </c>
    </row>
    <row r="46" spans="2:17" x14ac:dyDescent="0.25">
      <c r="B46" s="7" t="s">
        <v>55</v>
      </c>
      <c r="C46" s="10">
        <v>0.13753599999999999</v>
      </c>
      <c r="D46" s="11">
        <v>48</v>
      </c>
      <c r="E46" s="10">
        <v>9.1953999999999994E-2</v>
      </c>
      <c r="F46" s="8">
        <v>0.15822800000000001</v>
      </c>
      <c r="G46" s="8">
        <v>0.144231</v>
      </c>
      <c r="H46" s="10">
        <v>0.17713000000000001</v>
      </c>
      <c r="I46" s="11">
        <v>79</v>
      </c>
      <c r="J46" s="10">
        <v>0.157025</v>
      </c>
      <c r="K46" s="8">
        <v>0.17968799999999999</v>
      </c>
      <c r="L46" s="8">
        <v>0.202899</v>
      </c>
      <c r="M46" s="10">
        <v>0.18448600000000001</v>
      </c>
      <c r="N46" s="11">
        <v>88</v>
      </c>
      <c r="O46" s="10">
        <v>0.234848</v>
      </c>
      <c r="P46" s="8">
        <v>0.155556</v>
      </c>
      <c r="Q46" s="9">
        <v>0.183333</v>
      </c>
    </row>
    <row r="47" spans="2:17" x14ac:dyDescent="0.25">
      <c r="B47" s="13" t="s">
        <v>56</v>
      </c>
      <c r="C47" s="16">
        <v>0.17765</v>
      </c>
      <c r="D47" s="17">
        <v>62</v>
      </c>
      <c r="E47" s="16">
        <v>0.137931</v>
      </c>
      <c r="F47" s="14">
        <v>0.18987299999999999</v>
      </c>
      <c r="G47" s="14">
        <v>0.19230800000000001</v>
      </c>
      <c r="H47" s="16">
        <v>0.16591900000000001</v>
      </c>
      <c r="I47" s="17">
        <v>74</v>
      </c>
      <c r="J47" s="16">
        <v>9.9173999999999998E-2</v>
      </c>
      <c r="K47" s="14">
        <v>0.20703099999999999</v>
      </c>
      <c r="L47" s="14">
        <v>0.130435</v>
      </c>
      <c r="M47" s="16">
        <v>0.17190800000000001</v>
      </c>
      <c r="N47" s="17">
        <v>82</v>
      </c>
      <c r="O47" s="16">
        <v>7.5758000000000006E-2</v>
      </c>
      <c r="P47" s="14">
        <v>0.2</v>
      </c>
      <c r="Q47" s="15">
        <v>0.22500000000000001</v>
      </c>
    </row>
    <row r="48" spans="2:17" x14ac:dyDescent="0.25">
      <c r="B48" s="7" t="s">
        <v>57</v>
      </c>
      <c r="C48" s="10">
        <v>0.19197700000000001</v>
      </c>
      <c r="D48" s="11">
        <v>67</v>
      </c>
      <c r="E48" s="10">
        <v>0.149425</v>
      </c>
      <c r="F48" s="8">
        <v>0.16455700000000001</v>
      </c>
      <c r="G48" s="8">
        <v>0.269231</v>
      </c>
      <c r="H48" s="10">
        <v>0.18385699999999999</v>
      </c>
      <c r="I48" s="11">
        <v>82</v>
      </c>
      <c r="J48" s="10">
        <v>0.16528899999999999</v>
      </c>
      <c r="K48" s="8">
        <v>0.16015599999999999</v>
      </c>
      <c r="L48" s="8">
        <v>0.30434800000000001</v>
      </c>
      <c r="M48" s="10">
        <v>0.19287199999999999</v>
      </c>
      <c r="N48" s="11">
        <v>92</v>
      </c>
      <c r="O48" s="10">
        <v>9.8485000000000003E-2</v>
      </c>
      <c r="P48" s="8">
        <v>0.24</v>
      </c>
      <c r="Q48" s="9">
        <v>0.20833299999999999</v>
      </c>
    </row>
    <row r="49" spans="2:17" x14ac:dyDescent="0.25">
      <c r="B49" s="13" t="s">
        <v>58</v>
      </c>
      <c r="C49" s="16">
        <v>3.7248999999999997E-2</v>
      </c>
      <c r="D49" s="17">
        <v>13</v>
      </c>
      <c r="E49" s="16">
        <v>2.2988999999999999E-2</v>
      </c>
      <c r="F49" s="14">
        <v>4.4304000000000003E-2</v>
      </c>
      <c r="G49" s="14">
        <v>3.8462000000000003E-2</v>
      </c>
      <c r="H49" s="16">
        <v>4.4843000000000001E-2</v>
      </c>
      <c r="I49" s="17">
        <v>20</v>
      </c>
      <c r="J49" s="16">
        <v>8.2640000000000005E-3</v>
      </c>
      <c r="K49" s="14">
        <v>5.8594E-2</v>
      </c>
      <c r="L49" s="14">
        <v>5.7971000000000002E-2</v>
      </c>
      <c r="M49" s="16">
        <v>5.6604000000000002E-2</v>
      </c>
      <c r="N49" s="17">
        <v>27</v>
      </c>
      <c r="O49" s="16">
        <v>2.2727000000000001E-2</v>
      </c>
      <c r="P49" s="14">
        <v>4.4443999999999997E-2</v>
      </c>
      <c r="Q49" s="15">
        <v>0.11666700000000001</v>
      </c>
    </row>
    <row r="50" spans="2:17" x14ac:dyDescent="0.25">
      <c r="B50" s="7" t="s">
        <v>59</v>
      </c>
      <c r="C50" s="10">
        <v>1.1461000000000001E-2</v>
      </c>
      <c r="D50" s="11">
        <v>4</v>
      </c>
      <c r="E50" s="10">
        <v>0</v>
      </c>
      <c r="F50" s="8">
        <v>1.2658000000000001E-2</v>
      </c>
      <c r="G50" s="8">
        <v>1.9231000000000002E-2</v>
      </c>
      <c r="H50" s="10">
        <v>1.5695000000000001E-2</v>
      </c>
      <c r="I50" s="11">
        <v>7</v>
      </c>
      <c r="J50" s="10">
        <v>8.2640000000000005E-3</v>
      </c>
      <c r="K50" s="8">
        <v>1.9531E-2</v>
      </c>
      <c r="L50" s="8">
        <v>1.4493000000000001E-2</v>
      </c>
      <c r="M50" s="10">
        <v>1.6771000000000001E-2</v>
      </c>
      <c r="N50" s="11">
        <v>8</v>
      </c>
      <c r="O50" s="10">
        <v>0</v>
      </c>
      <c r="P50" s="8">
        <v>2.6667E-2</v>
      </c>
      <c r="Q50" s="9">
        <v>1.6667000000000001E-2</v>
      </c>
    </row>
    <row r="51" spans="2:17" x14ac:dyDescent="0.25">
      <c r="B51" s="13" t="s">
        <v>49</v>
      </c>
      <c r="C51" s="16">
        <v>8.5959999999999995E-3</v>
      </c>
      <c r="D51" s="17">
        <v>3</v>
      </c>
      <c r="E51" s="16">
        <v>0</v>
      </c>
      <c r="F51" s="14">
        <v>1.2658000000000001E-2</v>
      </c>
      <c r="G51" s="14">
        <v>9.6150000000000003E-3</v>
      </c>
      <c r="H51" s="16">
        <v>4.4840000000000001E-3</v>
      </c>
      <c r="I51" s="17">
        <v>2</v>
      </c>
      <c r="J51" s="16">
        <v>1.6528999999999999E-2</v>
      </c>
      <c r="K51" s="14">
        <v>0</v>
      </c>
      <c r="L51" s="14">
        <v>0</v>
      </c>
      <c r="M51" s="16">
        <v>2.0960000000000002E-3</v>
      </c>
      <c r="N51" s="17">
        <v>1</v>
      </c>
      <c r="O51" s="16">
        <v>7.5760000000000003E-3</v>
      </c>
      <c r="P51" s="14">
        <v>0</v>
      </c>
      <c r="Q51" s="15">
        <v>0</v>
      </c>
    </row>
    <row r="52" spans="2:17" x14ac:dyDescent="0.25">
      <c r="B52" s="7" t="s">
        <v>50</v>
      </c>
      <c r="C52" s="10">
        <v>8.5959999999999995E-3</v>
      </c>
      <c r="D52" s="11">
        <v>3</v>
      </c>
      <c r="E52" s="10">
        <v>1.1494000000000001E-2</v>
      </c>
      <c r="F52" s="8">
        <v>6.3290000000000004E-3</v>
      </c>
      <c r="G52" s="8">
        <v>9.6150000000000003E-3</v>
      </c>
      <c r="H52" s="10">
        <v>0.112108</v>
      </c>
      <c r="I52" s="11">
        <v>50</v>
      </c>
      <c r="J52" s="10">
        <v>0.20661199999999999</v>
      </c>
      <c r="K52" s="8">
        <v>9.375E-2</v>
      </c>
      <c r="L52" s="8">
        <v>1.4493000000000001E-2</v>
      </c>
      <c r="M52" s="10">
        <v>8.1761E-2</v>
      </c>
      <c r="N52" s="11">
        <v>39</v>
      </c>
      <c r="O52" s="10">
        <v>0.16666700000000001</v>
      </c>
      <c r="P52" s="8">
        <v>6.2222E-2</v>
      </c>
      <c r="Q52" s="9">
        <v>2.5000000000000001E-2</v>
      </c>
    </row>
    <row r="53" spans="2:17" x14ac:dyDescent="0.25">
      <c r="B53" s="18" t="s">
        <v>51</v>
      </c>
      <c r="C53" s="18"/>
      <c r="D53" s="26">
        <v>349</v>
      </c>
      <c r="E53" s="30">
        <v>87</v>
      </c>
      <c r="F53" s="26">
        <v>158</v>
      </c>
      <c r="G53" s="26">
        <v>104</v>
      </c>
      <c r="H53" s="18"/>
      <c r="I53" s="26">
        <v>446</v>
      </c>
      <c r="J53" s="30">
        <v>121</v>
      </c>
      <c r="K53" s="26">
        <v>256</v>
      </c>
      <c r="L53" s="26">
        <v>69</v>
      </c>
      <c r="M53" s="18"/>
      <c r="N53" s="26">
        <v>477</v>
      </c>
      <c r="O53" s="30">
        <v>132</v>
      </c>
      <c r="P53" s="26">
        <v>225</v>
      </c>
      <c r="Q53" s="27">
        <v>120</v>
      </c>
    </row>
    <row r="54" spans="2:17" x14ac:dyDescent="0.25">
      <c r="B54" s="18" t="s">
        <v>52</v>
      </c>
      <c r="C54" s="18"/>
      <c r="D54" s="26">
        <v>349</v>
      </c>
      <c r="E54" s="30">
        <v>87</v>
      </c>
      <c r="F54" s="26">
        <v>158</v>
      </c>
      <c r="G54" s="26">
        <v>104</v>
      </c>
      <c r="H54" s="18"/>
      <c r="I54" s="26">
        <v>446</v>
      </c>
      <c r="J54" s="30">
        <v>121</v>
      </c>
      <c r="K54" s="26">
        <v>256</v>
      </c>
      <c r="L54" s="26">
        <v>69</v>
      </c>
      <c r="M54" s="18"/>
      <c r="N54" s="26">
        <v>477</v>
      </c>
      <c r="O54" s="30">
        <v>132</v>
      </c>
      <c r="P54" s="26">
        <v>225</v>
      </c>
      <c r="Q54" s="27">
        <v>120</v>
      </c>
    </row>
    <row r="55" spans="2:17" x14ac:dyDescent="0.25">
      <c r="B55" s="18" t="s">
        <v>58</v>
      </c>
      <c r="C55" s="24">
        <f t="shared" ref="C55" si="8">C49+C50</f>
        <v>4.8709999999999996E-2</v>
      </c>
      <c r="D55" s="26">
        <f t="shared" ref="D55:G55" si="9">D50+D49</f>
        <v>17</v>
      </c>
      <c r="E55" s="32">
        <f t="shared" si="9"/>
        <v>2.2988999999999999E-2</v>
      </c>
      <c r="F55" s="32">
        <f t="shared" si="9"/>
        <v>5.6962000000000006E-2</v>
      </c>
      <c r="G55" s="32">
        <f t="shared" si="9"/>
        <v>5.7693000000000008E-2</v>
      </c>
      <c r="H55" s="24">
        <f t="shared" ref="H55" si="10">H49+H50</f>
        <v>6.0538000000000002E-2</v>
      </c>
      <c r="I55" s="26">
        <f t="shared" ref="I55:L55" si="11">I50+I49</f>
        <v>27</v>
      </c>
      <c r="J55" s="32">
        <f t="shared" si="11"/>
        <v>1.6528000000000001E-2</v>
      </c>
      <c r="K55" s="32">
        <f t="shared" si="11"/>
        <v>7.8125E-2</v>
      </c>
      <c r="L55" s="32">
        <f t="shared" si="11"/>
        <v>7.2464000000000001E-2</v>
      </c>
      <c r="M55" s="24">
        <f>M49+M50</f>
        <v>7.3374999999999996E-2</v>
      </c>
      <c r="N55" s="26">
        <f>N50+N49</f>
        <v>35</v>
      </c>
      <c r="O55" s="32">
        <f>O50+O49</f>
        <v>2.2727000000000001E-2</v>
      </c>
      <c r="P55" s="32">
        <f t="shared" ref="P55" si="12">P50+P49</f>
        <v>7.1110999999999994E-2</v>
      </c>
      <c r="Q55" s="32">
        <f>Q50+Q49</f>
        <v>0.13333400000000001</v>
      </c>
    </row>
    <row r="56" spans="2:17" x14ac:dyDescent="0.25">
      <c r="B56" s="18" t="s">
        <v>130</v>
      </c>
      <c r="C56" s="24">
        <f t="shared" ref="C56:L56" si="13">C50+C49+C48</f>
        <v>0.24068700000000001</v>
      </c>
      <c r="D56" s="26">
        <f t="shared" si="13"/>
        <v>84</v>
      </c>
      <c r="E56" s="32">
        <f t="shared" si="13"/>
        <v>0.17241400000000001</v>
      </c>
      <c r="F56" s="32">
        <f t="shared" si="13"/>
        <v>0.22151900000000002</v>
      </c>
      <c r="G56" s="32">
        <f t="shared" si="13"/>
        <v>0.32692399999999999</v>
      </c>
      <c r="H56" s="24">
        <f t="shared" si="13"/>
        <v>0.244395</v>
      </c>
      <c r="I56" s="26">
        <f t="shared" si="13"/>
        <v>109</v>
      </c>
      <c r="J56" s="32">
        <f t="shared" si="13"/>
        <v>0.18181700000000001</v>
      </c>
      <c r="K56" s="32">
        <f t="shared" si="13"/>
        <v>0.23828099999999999</v>
      </c>
      <c r="L56" s="32">
        <f t="shared" si="13"/>
        <v>0.37681200000000004</v>
      </c>
      <c r="M56" s="24">
        <f>M50+M49+M48</f>
        <v>0.26624700000000001</v>
      </c>
      <c r="N56" s="26">
        <f>N50+N49+N48</f>
        <v>127</v>
      </c>
      <c r="O56" s="32">
        <f>O50+O49+O48</f>
        <v>0.121212</v>
      </c>
      <c r="P56" s="32">
        <f t="shared" ref="P56" si="14">P50+P49+P48</f>
        <v>0.31111099999999997</v>
      </c>
      <c r="Q56" s="32">
        <f>Q50+Q49+Q48</f>
        <v>0.341667</v>
      </c>
    </row>
    <row r="57" spans="2:17" x14ac:dyDescent="0.25">
      <c r="B57" s="19" t="s">
        <v>60</v>
      </c>
      <c r="C57" s="25">
        <v>0.55587399999999998</v>
      </c>
      <c r="D57" s="28">
        <v>194</v>
      </c>
      <c r="E57" s="25">
        <v>0.40229900000000002</v>
      </c>
      <c r="F57" s="22">
        <v>0.56962000000000002</v>
      </c>
      <c r="G57" s="22">
        <v>0.663462</v>
      </c>
      <c r="H57" s="25">
        <v>0.58744399999999997</v>
      </c>
      <c r="I57" s="28">
        <v>262</v>
      </c>
      <c r="J57" s="25">
        <v>0.43801699999999999</v>
      </c>
      <c r="K57" s="22">
        <v>0.625</v>
      </c>
      <c r="L57" s="22">
        <v>0.71014500000000003</v>
      </c>
      <c r="M57" s="25">
        <v>0.62264200000000003</v>
      </c>
      <c r="N57" s="28">
        <v>297</v>
      </c>
      <c r="O57" s="25">
        <v>0.43181799999999998</v>
      </c>
      <c r="P57" s="22">
        <v>0.66666700000000001</v>
      </c>
      <c r="Q57" s="23">
        <v>0.75</v>
      </c>
    </row>
    <row r="58" spans="2:17" x14ac:dyDescent="0.25">
      <c r="B58" s="35" t="s">
        <v>63</v>
      </c>
      <c r="C58" s="35"/>
      <c r="D58" s="36"/>
      <c r="E58" s="35"/>
      <c r="F58" s="36"/>
      <c r="G58" s="36"/>
      <c r="H58" s="35"/>
      <c r="I58" s="36"/>
      <c r="J58" s="35"/>
      <c r="K58" s="36"/>
      <c r="L58" s="36"/>
      <c r="M58" s="35"/>
      <c r="N58" s="36"/>
      <c r="O58" s="35"/>
      <c r="P58" s="36"/>
      <c r="Q58" s="37"/>
    </row>
    <row r="59" spans="2:17" x14ac:dyDescent="0.25">
      <c r="B59" s="13" t="s">
        <v>54</v>
      </c>
      <c r="C59" s="16">
        <v>3.1518999999999998E-2</v>
      </c>
      <c r="D59" s="17">
        <v>11</v>
      </c>
      <c r="E59" s="16">
        <v>8.0460000000000004E-2</v>
      </c>
      <c r="F59" s="14">
        <v>1.2658000000000001E-2</v>
      </c>
      <c r="G59" s="14">
        <v>1.9231000000000002E-2</v>
      </c>
      <c r="H59" s="16">
        <v>3.1390000000000001E-2</v>
      </c>
      <c r="I59" s="17">
        <v>14</v>
      </c>
      <c r="J59" s="16">
        <v>6.6115999999999994E-2</v>
      </c>
      <c r="K59" s="14">
        <v>1.9531E-2</v>
      </c>
      <c r="L59" s="14">
        <v>1.4493000000000001E-2</v>
      </c>
      <c r="M59" s="16">
        <v>2.5156999999999999E-2</v>
      </c>
      <c r="N59" s="17">
        <v>12</v>
      </c>
      <c r="O59" s="16">
        <v>5.3030000000000001E-2</v>
      </c>
      <c r="P59" s="14">
        <v>2.2221999999999999E-2</v>
      </c>
      <c r="Q59" s="15">
        <v>0</v>
      </c>
    </row>
    <row r="60" spans="2:17" x14ac:dyDescent="0.25">
      <c r="B60" s="7" t="s">
        <v>55</v>
      </c>
      <c r="C60" s="10">
        <v>5.1575999999999997E-2</v>
      </c>
      <c r="D60" s="11">
        <v>18</v>
      </c>
      <c r="E60" s="10">
        <v>3.4483E-2</v>
      </c>
      <c r="F60" s="8">
        <v>5.6961999999999999E-2</v>
      </c>
      <c r="G60" s="8">
        <v>5.7692E-2</v>
      </c>
      <c r="H60" s="10">
        <v>3.8116999999999998E-2</v>
      </c>
      <c r="I60" s="11">
        <v>17</v>
      </c>
      <c r="J60" s="10">
        <v>7.4380000000000002E-2</v>
      </c>
      <c r="K60" s="8">
        <v>3.125E-2</v>
      </c>
      <c r="L60" s="8">
        <v>0</v>
      </c>
      <c r="M60" s="10">
        <v>5.6604000000000002E-2</v>
      </c>
      <c r="N60" s="11">
        <v>27</v>
      </c>
      <c r="O60" s="10">
        <v>0.113636</v>
      </c>
      <c r="P60" s="8">
        <v>4.4443999999999997E-2</v>
      </c>
      <c r="Q60" s="9">
        <v>1.6667000000000001E-2</v>
      </c>
    </row>
    <row r="61" spans="2:17" x14ac:dyDescent="0.25">
      <c r="B61" s="13" t="s">
        <v>56</v>
      </c>
      <c r="C61" s="16">
        <v>0.151862</v>
      </c>
      <c r="D61" s="17">
        <v>53</v>
      </c>
      <c r="E61" s="16">
        <v>0.22988500000000001</v>
      </c>
      <c r="F61" s="14">
        <v>0.15822800000000001</v>
      </c>
      <c r="G61" s="14">
        <v>7.6923000000000005E-2</v>
      </c>
      <c r="H61" s="16">
        <v>0.161435</v>
      </c>
      <c r="I61" s="17">
        <v>72</v>
      </c>
      <c r="J61" s="16">
        <v>0.264463</v>
      </c>
      <c r="K61" s="14">
        <v>0.14453099999999999</v>
      </c>
      <c r="L61" s="14">
        <v>4.3478000000000003E-2</v>
      </c>
      <c r="M61" s="16">
        <v>0.11949700000000001</v>
      </c>
      <c r="N61" s="17">
        <v>57</v>
      </c>
      <c r="O61" s="16">
        <v>0.25</v>
      </c>
      <c r="P61" s="14">
        <v>9.7778000000000004E-2</v>
      </c>
      <c r="Q61" s="15">
        <v>1.6667000000000001E-2</v>
      </c>
    </row>
    <row r="62" spans="2:17" x14ac:dyDescent="0.25">
      <c r="B62" s="7" t="s">
        <v>57</v>
      </c>
      <c r="C62" s="10">
        <v>0.47850999999999999</v>
      </c>
      <c r="D62" s="11">
        <v>167</v>
      </c>
      <c r="E62" s="10">
        <v>0.48275899999999999</v>
      </c>
      <c r="F62" s="8">
        <v>0.52531600000000001</v>
      </c>
      <c r="G62" s="8">
        <v>0.40384599999999998</v>
      </c>
      <c r="H62" s="10">
        <v>0.466368</v>
      </c>
      <c r="I62" s="11">
        <v>208</v>
      </c>
      <c r="J62" s="10">
        <v>0.46281</v>
      </c>
      <c r="K62" s="8">
        <v>0.46875</v>
      </c>
      <c r="L62" s="8">
        <v>0.46376800000000001</v>
      </c>
      <c r="M62" s="10">
        <v>0.37526199999999998</v>
      </c>
      <c r="N62" s="11">
        <v>179</v>
      </c>
      <c r="O62" s="10">
        <v>0.34848499999999999</v>
      </c>
      <c r="P62" s="8">
        <v>0.43111100000000002</v>
      </c>
      <c r="Q62" s="9">
        <v>0.3</v>
      </c>
    </row>
    <row r="63" spans="2:17" x14ac:dyDescent="0.25">
      <c r="B63" s="13" t="s">
        <v>58</v>
      </c>
      <c r="C63" s="16">
        <v>0.223496</v>
      </c>
      <c r="D63" s="17">
        <v>78</v>
      </c>
      <c r="E63" s="16">
        <v>0.137931</v>
      </c>
      <c r="F63" s="14">
        <v>0.18987299999999999</v>
      </c>
      <c r="G63" s="14">
        <v>0.34615400000000002</v>
      </c>
      <c r="H63" s="16">
        <v>0.23991000000000001</v>
      </c>
      <c r="I63" s="17">
        <v>107</v>
      </c>
      <c r="J63" s="16">
        <v>9.0909000000000004E-2</v>
      </c>
      <c r="K63" s="14">
        <v>0.265625</v>
      </c>
      <c r="L63" s="14">
        <v>0.40579700000000002</v>
      </c>
      <c r="M63" s="16">
        <v>0.30188700000000002</v>
      </c>
      <c r="N63" s="17">
        <v>144</v>
      </c>
      <c r="O63" s="16">
        <v>0.18939400000000001</v>
      </c>
      <c r="P63" s="14">
        <v>0.29777799999999999</v>
      </c>
      <c r="Q63" s="15">
        <v>0.43333300000000002</v>
      </c>
    </row>
    <row r="64" spans="2:17" x14ac:dyDescent="0.25">
      <c r="B64" s="7" t="s">
        <v>59</v>
      </c>
      <c r="C64" s="10">
        <v>5.1575999999999997E-2</v>
      </c>
      <c r="D64" s="11">
        <v>18</v>
      </c>
      <c r="E64" s="10">
        <v>2.2988999999999999E-2</v>
      </c>
      <c r="F64" s="8">
        <v>4.4304000000000003E-2</v>
      </c>
      <c r="G64" s="8">
        <v>8.6538000000000004E-2</v>
      </c>
      <c r="H64" s="10">
        <v>5.1569999999999998E-2</v>
      </c>
      <c r="I64" s="11">
        <v>23</v>
      </c>
      <c r="J64" s="10">
        <v>8.2640000000000005E-3</v>
      </c>
      <c r="K64" s="8">
        <v>6.6406000000000007E-2</v>
      </c>
      <c r="L64" s="8">
        <v>7.2464000000000001E-2</v>
      </c>
      <c r="M64" s="10">
        <v>0.115304</v>
      </c>
      <c r="N64" s="11">
        <v>55</v>
      </c>
      <c r="O64" s="10">
        <v>3.7879000000000003E-2</v>
      </c>
      <c r="P64" s="8">
        <v>0.10222199999999999</v>
      </c>
      <c r="Q64" s="9">
        <v>0.22500000000000001</v>
      </c>
    </row>
    <row r="65" spans="2:17" x14ac:dyDescent="0.25">
      <c r="B65" s="13" t="s">
        <v>49</v>
      </c>
      <c r="C65" s="16">
        <v>2.8649999999999999E-3</v>
      </c>
      <c r="D65" s="17">
        <v>1</v>
      </c>
      <c r="E65" s="16">
        <v>0</v>
      </c>
      <c r="F65" s="14">
        <v>6.3290000000000004E-3</v>
      </c>
      <c r="G65" s="14">
        <v>0</v>
      </c>
      <c r="H65" s="16">
        <v>8.9689999999999995E-3</v>
      </c>
      <c r="I65" s="17">
        <v>4</v>
      </c>
      <c r="J65" s="16">
        <v>2.4792999999999999E-2</v>
      </c>
      <c r="K65" s="14">
        <v>3.9060000000000002E-3</v>
      </c>
      <c r="L65" s="14">
        <v>0</v>
      </c>
      <c r="M65" s="16">
        <v>6.2890000000000003E-3</v>
      </c>
      <c r="N65" s="17">
        <v>3</v>
      </c>
      <c r="O65" s="16">
        <v>7.5760000000000003E-3</v>
      </c>
      <c r="P65" s="14">
        <v>4.444E-3</v>
      </c>
      <c r="Q65" s="15">
        <v>8.3330000000000001E-3</v>
      </c>
    </row>
    <row r="66" spans="2:17" x14ac:dyDescent="0.25">
      <c r="B66" s="7" t="s">
        <v>50</v>
      </c>
      <c r="C66" s="10">
        <v>8.5959999999999995E-3</v>
      </c>
      <c r="D66" s="11">
        <v>3</v>
      </c>
      <c r="E66" s="10">
        <v>1.1494000000000001E-2</v>
      </c>
      <c r="F66" s="8">
        <v>6.3290000000000004E-3</v>
      </c>
      <c r="G66" s="8">
        <v>9.6150000000000003E-3</v>
      </c>
      <c r="H66" s="10">
        <v>2.2420000000000001E-3</v>
      </c>
      <c r="I66" s="11">
        <v>1</v>
      </c>
      <c r="J66" s="10">
        <v>8.2640000000000005E-3</v>
      </c>
      <c r="K66" s="8">
        <v>0</v>
      </c>
      <c r="L66" s="8">
        <v>0</v>
      </c>
      <c r="M66" s="10">
        <v>0</v>
      </c>
      <c r="N66" s="11">
        <v>0</v>
      </c>
      <c r="O66" s="10">
        <v>0</v>
      </c>
      <c r="P66" s="8">
        <v>0</v>
      </c>
      <c r="Q66" s="9">
        <v>0</v>
      </c>
    </row>
    <row r="67" spans="2:17" x14ac:dyDescent="0.25">
      <c r="B67" s="18" t="s">
        <v>51</v>
      </c>
      <c r="C67" s="18"/>
      <c r="D67" s="26">
        <v>349</v>
      </c>
      <c r="E67" s="30">
        <v>87</v>
      </c>
      <c r="F67" s="26">
        <v>158</v>
      </c>
      <c r="G67" s="26">
        <v>104</v>
      </c>
      <c r="H67" s="18"/>
      <c r="I67" s="26">
        <v>446</v>
      </c>
      <c r="J67" s="30">
        <v>121</v>
      </c>
      <c r="K67" s="26">
        <v>256</v>
      </c>
      <c r="L67" s="26">
        <v>69</v>
      </c>
      <c r="M67" s="18"/>
      <c r="N67" s="26">
        <v>477</v>
      </c>
      <c r="O67" s="30">
        <v>132</v>
      </c>
      <c r="P67" s="26">
        <v>225</v>
      </c>
      <c r="Q67" s="27">
        <v>120</v>
      </c>
    </row>
    <row r="68" spans="2:17" x14ac:dyDescent="0.25">
      <c r="B68" s="18" t="s">
        <v>52</v>
      </c>
      <c r="C68" s="18"/>
      <c r="D68" s="26">
        <v>349</v>
      </c>
      <c r="E68" s="30">
        <v>87</v>
      </c>
      <c r="F68" s="26">
        <v>158</v>
      </c>
      <c r="G68" s="26">
        <v>104</v>
      </c>
      <c r="H68" s="18"/>
      <c r="I68" s="26">
        <v>446</v>
      </c>
      <c r="J68" s="30">
        <v>121</v>
      </c>
      <c r="K68" s="26">
        <v>256</v>
      </c>
      <c r="L68" s="26">
        <v>69</v>
      </c>
      <c r="M68" s="18"/>
      <c r="N68" s="26">
        <v>477</v>
      </c>
      <c r="O68" s="30">
        <v>132</v>
      </c>
      <c r="P68" s="26">
        <v>225</v>
      </c>
      <c r="Q68" s="27">
        <v>120</v>
      </c>
    </row>
    <row r="69" spans="2:17" x14ac:dyDescent="0.25">
      <c r="B69" s="18" t="s">
        <v>58</v>
      </c>
      <c r="C69" s="24">
        <f t="shared" ref="C69" si="15">C63+C64</f>
        <v>0.27507199999999998</v>
      </c>
      <c r="D69" s="26">
        <f t="shared" ref="D69:G69" si="16">D64+D63</f>
        <v>96</v>
      </c>
      <c r="E69" s="32">
        <f t="shared" si="16"/>
        <v>0.16092000000000001</v>
      </c>
      <c r="F69" s="32">
        <f t="shared" si="16"/>
        <v>0.234177</v>
      </c>
      <c r="G69" s="32">
        <f t="shared" si="16"/>
        <v>0.43269200000000002</v>
      </c>
      <c r="H69" s="24">
        <f t="shared" ref="H69" si="17">H63+H64</f>
        <v>0.29148000000000002</v>
      </c>
      <c r="I69" s="26">
        <f t="shared" ref="I69:L69" si="18">I64+I63</f>
        <v>130</v>
      </c>
      <c r="J69" s="32">
        <f t="shared" si="18"/>
        <v>9.9173000000000011E-2</v>
      </c>
      <c r="K69" s="32">
        <f t="shared" si="18"/>
        <v>0.33203100000000002</v>
      </c>
      <c r="L69" s="32">
        <f t="shared" si="18"/>
        <v>0.47826100000000005</v>
      </c>
      <c r="M69" s="24">
        <f>M63+M64</f>
        <v>0.41719100000000003</v>
      </c>
      <c r="N69" s="26">
        <f>N64+N63</f>
        <v>199</v>
      </c>
      <c r="O69" s="32">
        <f>O64+O63</f>
        <v>0.227273</v>
      </c>
      <c r="P69" s="32">
        <f t="shared" ref="P69" si="19">P64+P63</f>
        <v>0.39999999999999997</v>
      </c>
      <c r="Q69" s="32">
        <f>Q64+Q63</f>
        <v>0.65833300000000006</v>
      </c>
    </row>
    <row r="70" spans="2:17" x14ac:dyDescent="0.25">
      <c r="B70" s="18" t="s">
        <v>130</v>
      </c>
      <c r="C70" s="24">
        <f t="shared" ref="C70:L70" si="20">C64+C63+C62</f>
        <v>0.75358199999999997</v>
      </c>
      <c r="D70" s="26">
        <f t="shared" si="20"/>
        <v>263</v>
      </c>
      <c r="E70" s="32">
        <f t="shared" si="20"/>
        <v>0.643679</v>
      </c>
      <c r="F70" s="32">
        <f t="shared" si="20"/>
        <v>0.75949299999999997</v>
      </c>
      <c r="G70" s="32">
        <f t="shared" si="20"/>
        <v>0.836538</v>
      </c>
      <c r="H70" s="24">
        <f t="shared" si="20"/>
        <v>0.75784800000000008</v>
      </c>
      <c r="I70" s="26">
        <f t="shared" si="20"/>
        <v>338</v>
      </c>
      <c r="J70" s="32">
        <f t="shared" si="20"/>
        <v>0.56198300000000001</v>
      </c>
      <c r="K70" s="32">
        <f t="shared" si="20"/>
        <v>0.80078099999999997</v>
      </c>
      <c r="L70" s="32">
        <f t="shared" si="20"/>
        <v>0.94202900000000001</v>
      </c>
      <c r="M70" s="24">
        <f>M64+M63+M62</f>
        <v>0.79245300000000007</v>
      </c>
      <c r="N70" s="26">
        <f>N64+N63+N62</f>
        <v>378</v>
      </c>
      <c r="O70" s="32">
        <f>O64+O63+O62</f>
        <v>0.57575799999999999</v>
      </c>
      <c r="P70" s="32">
        <f t="shared" ref="P70" si="21">P64+P63+P62</f>
        <v>0.83111099999999993</v>
      </c>
      <c r="Q70" s="32">
        <f>Q64+Q63+Q62</f>
        <v>0.9583330000000001</v>
      </c>
    </row>
    <row r="71" spans="2:17" x14ac:dyDescent="0.25">
      <c r="B71" s="19" t="s">
        <v>60</v>
      </c>
      <c r="C71" s="25">
        <v>0.95701999999999998</v>
      </c>
      <c r="D71" s="28">
        <v>334</v>
      </c>
      <c r="E71" s="25">
        <v>0.90804600000000002</v>
      </c>
      <c r="F71" s="22">
        <v>0.97468399999999999</v>
      </c>
      <c r="G71" s="22">
        <v>0.97115399999999996</v>
      </c>
      <c r="H71" s="25">
        <v>0.957399</v>
      </c>
      <c r="I71" s="28">
        <v>427</v>
      </c>
      <c r="J71" s="25">
        <v>0.90082600000000002</v>
      </c>
      <c r="K71" s="22">
        <v>0.97656299999999996</v>
      </c>
      <c r="L71" s="22">
        <v>0.98550700000000002</v>
      </c>
      <c r="M71" s="25">
        <v>0.968553</v>
      </c>
      <c r="N71" s="28">
        <v>462</v>
      </c>
      <c r="O71" s="25">
        <v>0.93939399999999995</v>
      </c>
      <c r="P71" s="22">
        <v>0.973333</v>
      </c>
      <c r="Q71" s="23">
        <v>0.99166699999999997</v>
      </c>
    </row>
    <row r="72" spans="2:17" x14ac:dyDescent="0.25">
      <c r="B72" s="35" t="s">
        <v>64</v>
      </c>
      <c r="C72" s="35"/>
      <c r="D72" s="36"/>
      <c r="E72" s="35"/>
      <c r="F72" s="36"/>
      <c r="G72" s="36"/>
      <c r="H72" s="35"/>
      <c r="I72" s="36"/>
      <c r="J72" s="35"/>
      <c r="K72" s="36"/>
      <c r="L72" s="36"/>
      <c r="M72" s="35"/>
      <c r="N72" s="36"/>
      <c r="O72" s="35"/>
      <c r="P72" s="36"/>
      <c r="Q72" s="37"/>
    </row>
    <row r="73" spans="2:17" x14ac:dyDescent="0.25">
      <c r="B73" s="13" t="s">
        <v>54</v>
      </c>
      <c r="C73" s="16">
        <v>0.18051600000000001</v>
      </c>
      <c r="D73" s="17">
        <v>63</v>
      </c>
      <c r="E73" s="16">
        <v>0.24137900000000001</v>
      </c>
      <c r="F73" s="14">
        <v>0.21518999999999999</v>
      </c>
      <c r="G73" s="14">
        <v>7.6923000000000005E-2</v>
      </c>
      <c r="H73" s="16">
        <v>0.159193</v>
      </c>
      <c r="I73" s="17">
        <v>71</v>
      </c>
      <c r="J73" s="16">
        <v>0.33884300000000001</v>
      </c>
      <c r="K73" s="14">
        <v>0.11328100000000001</v>
      </c>
      <c r="L73" s="14">
        <v>1.4493000000000001E-2</v>
      </c>
      <c r="M73" s="16">
        <v>0.12997900000000001</v>
      </c>
      <c r="N73" s="17">
        <v>62</v>
      </c>
      <c r="O73" s="16">
        <v>0.212121</v>
      </c>
      <c r="P73" s="14">
        <v>0.124444</v>
      </c>
      <c r="Q73" s="15">
        <v>0.05</v>
      </c>
    </row>
    <row r="74" spans="2:17" x14ac:dyDescent="0.25">
      <c r="B74" s="7" t="s">
        <v>55</v>
      </c>
      <c r="C74" s="10">
        <v>8.8825000000000001E-2</v>
      </c>
      <c r="D74" s="11">
        <v>31</v>
      </c>
      <c r="E74" s="10">
        <v>0.12643699999999999</v>
      </c>
      <c r="F74" s="8">
        <v>8.2278000000000004E-2</v>
      </c>
      <c r="G74" s="8">
        <v>6.7308000000000007E-2</v>
      </c>
      <c r="H74" s="10">
        <v>9.4170000000000004E-2</v>
      </c>
      <c r="I74" s="11">
        <v>42</v>
      </c>
      <c r="J74" s="10">
        <v>0.12396699999999999</v>
      </c>
      <c r="K74" s="8">
        <v>9.7656000000000007E-2</v>
      </c>
      <c r="L74" s="8">
        <v>2.8986000000000001E-2</v>
      </c>
      <c r="M74" s="10">
        <v>0.115304</v>
      </c>
      <c r="N74" s="11">
        <v>55</v>
      </c>
      <c r="O74" s="10">
        <v>0.15151500000000001</v>
      </c>
      <c r="P74" s="8">
        <v>0.12</v>
      </c>
      <c r="Q74" s="9">
        <v>6.6667000000000004E-2</v>
      </c>
    </row>
    <row r="75" spans="2:17" x14ac:dyDescent="0.25">
      <c r="B75" s="13" t="s">
        <v>56</v>
      </c>
      <c r="C75" s="16">
        <v>0.166189</v>
      </c>
      <c r="D75" s="17">
        <v>58</v>
      </c>
      <c r="E75" s="16">
        <v>0.19540199999999999</v>
      </c>
      <c r="F75" s="14">
        <v>0.17721500000000001</v>
      </c>
      <c r="G75" s="14">
        <v>0.125</v>
      </c>
      <c r="H75" s="16">
        <v>0.17713000000000001</v>
      </c>
      <c r="I75" s="17">
        <v>79</v>
      </c>
      <c r="J75" s="16">
        <v>0.190083</v>
      </c>
      <c r="K75" s="14">
        <v>0.17968799999999999</v>
      </c>
      <c r="L75" s="14">
        <v>0.144928</v>
      </c>
      <c r="M75" s="16">
        <v>0.199161</v>
      </c>
      <c r="N75" s="17">
        <v>95</v>
      </c>
      <c r="O75" s="16">
        <v>0.25</v>
      </c>
      <c r="P75" s="14">
        <v>0.22666700000000001</v>
      </c>
      <c r="Q75" s="15">
        <v>9.1666999999999998E-2</v>
      </c>
    </row>
    <row r="76" spans="2:17" x14ac:dyDescent="0.25">
      <c r="B76" s="7" t="s">
        <v>57</v>
      </c>
      <c r="C76" s="10">
        <v>0.34956999999999999</v>
      </c>
      <c r="D76" s="11">
        <v>122</v>
      </c>
      <c r="E76" s="10">
        <v>0.31034499999999998</v>
      </c>
      <c r="F76" s="8">
        <v>0.35443000000000002</v>
      </c>
      <c r="G76" s="8">
        <v>0.375</v>
      </c>
      <c r="H76" s="10">
        <v>0.33632299999999998</v>
      </c>
      <c r="I76" s="11">
        <v>150</v>
      </c>
      <c r="J76" s="10">
        <v>0.25619799999999998</v>
      </c>
      <c r="K76" s="8">
        <v>0.36718800000000001</v>
      </c>
      <c r="L76" s="8">
        <v>0.362319</v>
      </c>
      <c r="M76" s="10">
        <v>0.29769400000000001</v>
      </c>
      <c r="N76" s="11">
        <v>142</v>
      </c>
      <c r="O76" s="10">
        <v>0.272727</v>
      </c>
      <c r="P76" s="8">
        <v>0.28888900000000001</v>
      </c>
      <c r="Q76" s="9">
        <v>0.341667</v>
      </c>
    </row>
    <row r="77" spans="2:17" x14ac:dyDescent="0.25">
      <c r="B77" s="13" t="s">
        <v>58</v>
      </c>
      <c r="C77" s="16">
        <v>0.17765</v>
      </c>
      <c r="D77" s="17">
        <v>62</v>
      </c>
      <c r="E77" s="16">
        <v>9.1953999999999994E-2</v>
      </c>
      <c r="F77" s="14">
        <v>0.15822800000000001</v>
      </c>
      <c r="G77" s="14">
        <v>0.27884599999999998</v>
      </c>
      <c r="H77" s="16">
        <v>0.19955200000000001</v>
      </c>
      <c r="I77" s="17">
        <v>89</v>
      </c>
      <c r="J77" s="16">
        <v>6.6115999999999994E-2</v>
      </c>
      <c r="K77" s="14">
        <v>0.21093799999999999</v>
      </c>
      <c r="L77" s="14">
        <v>0.39130399999999999</v>
      </c>
      <c r="M77" s="16">
        <v>0.19706499999999999</v>
      </c>
      <c r="N77" s="17">
        <v>94</v>
      </c>
      <c r="O77" s="16">
        <v>9.8485000000000003E-2</v>
      </c>
      <c r="P77" s="14">
        <v>0.191111</v>
      </c>
      <c r="Q77" s="15">
        <v>0.31666699999999998</v>
      </c>
    </row>
    <row r="78" spans="2:17" x14ac:dyDescent="0.25">
      <c r="B78" s="7" t="s">
        <v>59</v>
      </c>
      <c r="C78" s="10">
        <v>2.5787999999999998E-2</v>
      </c>
      <c r="D78" s="11">
        <v>9</v>
      </c>
      <c r="E78" s="10">
        <v>1.1494000000000001E-2</v>
      </c>
      <c r="F78" s="8">
        <v>6.3290000000000004E-3</v>
      </c>
      <c r="G78" s="8">
        <v>6.7308000000000007E-2</v>
      </c>
      <c r="H78" s="10">
        <v>3.1390000000000001E-2</v>
      </c>
      <c r="I78" s="11">
        <v>14</v>
      </c>
      <c r="J78" s="10">
        <v>1.6528999999999999E-2</v>
      </c>
      <c r="K78" s="8">
        <v>3.125E-2</v>
      </c>
      <c r="L78" s="8">
        <v>5.7971000000000002E-2</v>
      </c>
      <c r="M78" s="10">
        <v>6.0796999999999997E-2</v>
      </c>
      <c r="N78" s="11">
        <v>29</v>
      </c>
      <c r="O78" s="10">
        <v>1.5152000000000001E-2</v>
      </c>
      <c r="P78" s="8">
        <v>4.8889000000000002E-2</v>
      </c>
      <c r="Q78" s="9">
        <v>0.13333300000000001</v>
      </c>
    </row>
    <row r="79" spans="2:17" x14ac:dyDescent="0.25">
      <c r="B79" s="13" t="s">
        <v>49</v>
      </c>
      <c r="C79" s="16">
        <v>2.8649999999999999E-3</v>
      </c>
      <c r="D79" s="17">
        <v>1</v>
      </c>
      <c r="E79" s="16">
        <v>1.1494000000000001E-2</v>
      </c>
      <c r="F79" s="14">
        <v>0</v>
      </c>
      <c r="G79" s="14">
        <v>0</v>
      </c>
      <c r="H79" s="16">
        <v>0</v>
      </c>
      <c r="I79" s="17">
        <v>0</v>
      </c>
      <c r="J79" s="16">
        <v>0</v>
      </c>
      <c r="K79" s="14">
        <v>0</v>
      </c>
      <c r="L79" s="14">
        <v>0</v>
      </c>
      <c r="M79" s="16">
        <v>0</v>
      </c>
      <c r="N79" s="17">
        <v>0</v>
      </c>
      <c r="O79" s="16">
        <v>0</v>
      </c>
      <c r="P79" s="14">
        <v>0</v>
      </c>
      <c r="Q79" s="15">
        <v>0</v>
      </c>
    </row>
    <row r="80" spans="2:17" x14ac:dyDescent="0.25">
      <c r="B80" s="7" t="s">
        <v>50</v>
      </c>
      <c r="C80" s="10">
        <v>8.5959999999999995E-3</v>
      </c>
      <c r="D80" s="11">
        <v>3</v>
      </c>
      <c r="E80" s="10">
        <v>1.1494000000000001E-2</v>
      </c>
      <c r="F80" s="8">
        <v>6.3290000000000004E-3</v>
      </c>
      <c r="G80" s="8">
        <v>9.6150000000000003E-3</v>
      </c>
      <c r="H80" s="10">
        <v>2.2420000000000001E-3</v>
      </c>
      <c r="I80" s="11">
        <v>1</v>
      </c>
      <c r="J80" s="10">
        <v>8.2640000000000005E-3</v>
      </c>
      <c r="K80" s="8">
        <v>0</v>
      </c>
      <c r="L80" s="8">
        <v>0</v>
      </c>
      <c r="M80" s="10">
        <v>0</v>
      </c>
      <c r="N80" s="11">
        <v>0</v>
      </c>
      <c r="O80" s="10">
        <v>0</v>
      </c>
      <c r="P80" s="8">
        <v>0</v>
      </c>
      <c r="Q80" s="9">
        <v>0</v>
      </c>
    </row>
    <row r="81" spans="2:17" x14ac:dyDescent="0.25">
      <c r="B81" s="18" t="s">
        <v>51</v>
      </c>
      <c r="C81" s="18"/>
      <c r="D81" s="26">
        <v>349</v>
      </c>
      <c r="E81" s="30">
        <v>87</v>
      </c>
      <c r="F81" s="26">
        <v>158</v>
      </c>
      <c r="G81" s="26">
        <v>104</v>
      </c>
      <c r="H81" s="18"/>
      <c r="I81" s="26">
        <v>446</v>
      </c>
      <c r="J81" s="30">
        <v>121</v>
      </c>
      <c r="K81" s="26">
        <v>256</v>
      </c>
      <c r="L81" s="26">
        <v>69</v>
      </c>
      <c r="M81" s="18"/>
      <c r="N81" s="26">
        <v>477</v>
      </c>
      <c r="O81" s="30">
        <v>132</v>
      </c>
      <c r="P81" s="26">
        <v>225</v>
      </c>
      <c r="Q81" s="27">
        <v>120</v>
      </c>
    </row>
    <row r="82" spans="2:17" x14ac:dyDescent="0.25">
      <c r="B82" s="18" t="s">
        <v>52</v>
      </c>
      <c r="C82" s="18"/>
      <c r="D82" s="26">
        <v>349</v>
      </c>
      <c r="E82" s="30">
        <v>87</v>
      </c>
      <c r="F82" s="26">
        <v>158</v>
      </c>
      <c r="G82" s="26">
        <v>104</v>
      </c>
      <c r="H82" s="18"/>
      <c r="I82" s="26">
        <v>446</v>
      </c>
      <c r="J82" s="30">
        <v>121</v>
      </c>
      <c r="K82" s="26">
        <v>256</v>
      </c>
      <c r="L82" s="26">
        <v>69</v>
      </c>
      <c r="M82" s="18"/>
      <c r="N82" s="26">
        <v>477</v>
      </c>
      <c r="O82" s="30">
        <v>132</v>
      </c>
      <c r="P82" s="26">
        <v>225</v>
      </c>
      <c r="Q82" s="27">
        <v>120</v>
      </c>
    </row>
    <row r="83" spans="2:17" x14ac:dyDescent="0.25">
      <c r="B83" s="18" t="s">
        <v>58</v>
      </c>
      <c r="C83" s="24">
        <f t="shared" ref="C83" si="22">C77+C78</f>
        <v>0.20343800000000001</v>
      </c>
      <c r="D83" s="26">
        <f t="shared" ref="D83:G83" si="23">D78+D77</f>
        <v>71</v>
      </c>
      <c r="E83" s="32">
        <f t="shared" si="23"/>
        <v>0.103448</v>
      </c>
      <c r="F83" s="32">
        <f t="shared" si="23"/>
        <v>0.16455700000000001</v>
      </c>
      <c r="G83" s="32">
        <f t="shared" si="23"/>
        <v>0.34615399999999996</v>
      </c>
      <c r="H83" s="24">
        <f t="shared" ref="H83" si="24">H77+H78</f>
        <v>0.23094200000000001</v>
      </c>
      <c r="I83" s="26">
        <f t="shared" ref="I83:L83" si="25">I78+I77</f>
        <v>103</v>
      </c>
      <c r="J83" s="32">
        <f t="shared" si="25"/>
        <v>8.2644999999999996E-2</v>
      </c>
      <c r="K83" s="32">
        <f t="shared" si="25"/>
        <v>0.24218799999999999</v>
      </c>
      <c r="L83" s="32">
        <f t="shared" si="25"/>
        <v>0.44927499999999998</v>
      </c>
      <c r="M83" s="24">
        <f>M77+M78</f>
        <v>0.25786199999999998</v>
      </c>
      <c r="N83" s="26">
        <f>N78+N77</f>
        <v>123</v>
      </c>
      <c r="O83" s="32">
        <f>O78+O77</f>
        <v>0.113637</v>
      </c>
      <c r="P83" s="32">
        <f t="shared" ref="P83" si="26">P78+P77</f>
        <v>0.24</v>
      </c>
      <c r="Q83" s="32">
        <f>Q78+Q77</f>
        <v>0.44999999999999996</v>
      </c>
    </row>
    <row r="84" spans="2:17" x14ac:dyDescent="0.25">
      <c r="B84" s="18" t="s">
        <v>130</v>
      </c>
      <c r="C84" s="24">
        <f t="shared" ref="C84:L84" si="27">C78+C77+C76</f>
        <v>0.55300799999999994</v>
      </c>
      <c r="D84" s="26">
        <f t="shared" si="27"/>
        <v>193</v>
      </c>
      <c r="E84" s="32">
        <f t="shared" si="27"/>
        <v>0.41379299999999997</v>
      </c>
      <c r="F84" s="32">
        <f t="shared" si="27"/>
        <v>0.51898700000000009</v>
      </c>
      <c r="G84" s="32">
        <f t="shared" si="27"/>
        <v>0.72115399999999996</v>
      </c>
      <c r="H84" s="24">
        <f t="shared" si="27"/>
        <v>0.56726500000000002</v>
      </c>
      <c r="I84" s="26">
        <f t="shared" si="27"/>
        <v>253</v>
      </c>
      <c r="J84" s="32">
        <f t="shared" si="27"/>
        <v>0.33884300000000001</v>
      </c>
      <c r="K84" s="32">
        <f t="shared" si="27"/>
        <v>0.60937600000000003</v>
      </c>
      <c r="L84" s="32">
        <f t="shared" si="27"/>
        <v>0.81159399999999993</v>
      </c>
      <c r="M84" s="24">
        <f>M78+M77+M76</f>
        <v>0.55555599999999994</v>
      </c>
      <c r="N84" s="26">
        <f>N78+N77+N76</f>
        <v>265</v>
      </c>
      <c r="O84" s="32">
        <f>O78+O77+O76</f>
        <v>0.38636399999999999</v>
      </c>
      <c r="P84" s="32">
        <f t="shared" ref="P84" si="28">P78+P77+P76</f>
        <v>0.52888899999999994</v>
      </c>
      <c r="Q84" s="32">
        <f>Q78+Q77+Q76</f>
        <v>0.7916669999999999</v>
      </c>
    </row>
    <row r="85" spans="2:17" x14ac:dyDescent="0.25">
      <c r="B85" s="19" t="s">
        <v>60</v>
      </c>
      <c r="C85" s="25">
        <v>0.80802300000000005</v>
      </c>
      <c r="D85" s="28">
        <v>282</v>
      </c>
      <c r="E85" s="25">
        <v>0.73563199999999995</v>
      </c>
      <c r="F85" s="22">
        <v>0.77848099999999998</v>
      </c>
      <c r="G85" s="22">
        <v>0.913462</v>
      </c>
      <c r="H85" s="25">
        <v>0.838565</v>
      </c>
      <c r="I85" s="28">
        <v>374</v>
      </c>
      <c r="J85" s="25">
        <v>0.65289299999999995</v>
      </c>
      <c r="K85" s="22">
        <v>0.88671900000000003</v>
      </c>
      <c r="L85" s="22">
        <v>0.98550700000000002</v>
      </c>
      <c r="M85" s="25">
        <v>0.87002100000000004</v>
      </c>
      <c r="N85" s="28">
        <v>415</v>
      </c>
      <c r="O85" s="25">
        <v>0.787879</v>
      </c>
      <c r="P85" s="22">
        <v>0.875556</v>
      </c>
      <c r="Q85" s="23">
        <v>0.95</v>
      </c>
    </row>
    <row r="86" spans="2:17" x14ac:dyDescent="0.25">
      <c r="B86" s="35" t="s">
        <v>65</v>
      </c>
      <c r="C86" s="35"/>
      <c r="D86" s="36"/>
      <c r="E86" s="35"/>
      <c r="F86" s="36"/>
      <c r="G86" s="36"/>
      <c r="H86" s="35"/>
      <c r="I86" s="36"/>
      <c r="J86" s="35"/>
      <c r="K86" s="36"/>
      <c r="L86" s="36"/>
      <c r="M86" s="35"/>
      <c r="N86" s="36"/>
      <c r="O86" s="35"/>
      <c r="P86" s="36"/>
      <c r="Q86" s="37"/>
    </row>
    <row r="87" spans="2:17" x14ac:dyDescent="0.25">
      <c r="B87" s="13" t="s">
        <v>54</v>
      </c>
      <c r="C87" s="16">
        <v>0.13180500000000001</v>
      </c>
      <c r="D87" s="17">
        <v>46</v>
      </c>
      <c r="E87" s="16">
        <v>0.218391</v>
      </c>
      <c r="F87" s="14">
        <v>0.10126599999999999</v>
      </c>
      <c r="G87" s="14">
        <v>0.105769</v>
      </c>
      <c r="H87" s="16">
        <v>0.170404</v>
      </c>
      <c r="I87" s="17">
        <v>76</v>
      </c>
      <c r="J87" s="16">
        <v>0.38016499999999998</v>
      </c>
      <c r="K87" s="14">
        <v>0.10546899999999999</v>
      </c>
      <c r="L87" s="14">
        <v>4.3478000000000003E-2</v>
      </c>
      <c r="M87" s="16">
        <v>9.4339999999999993E-2</v>
      </c>
      <c r="N87" s="17">
        <v>45</v>
      </c>
      <c r="O87" s="16">
        <v>0.219697</v>
      </c>
      <c r="P87" s="14">
        <v>6.6667000000000004E-2</v>
      </c>
      <c r="Q87" s="15">
        <v>8.3330000000000001E-3</v>
      </c>
    </row>
    <row r="88" spans="2:17" x14ac:dyDescent="0.25">
      <c r="B88" s="7" t="s">
        <v>55</v>
      </c>
      <c r="C88" s="10">
        <v>0.10888299999999999</v>
      </c>
      <c r="D88" s="11">
        <v>38</v>
      </c>
      <c r="E88" s="10">
        <v>0.137931</v>
      </c>
      <c r="F88" s="8">
        <v>0.120253</v>
      </c>
      <c r="G88" s="8">
        <v>6.7308000000000007E-2</v>
      </c>
      <c r="H88" s="10">
        <v>0.100897</v>
      </c>
      <c r="I88" s="11">
        <v>45</v>
      </c>
      <c r="J88" s="10">
        <v>0.13223099999999999</v>
      </c>
      <c r="K88" s="8">
        <v>0.10546899999999999</v>
      </c>
      <c r="L88" s="8">
        <v>2.8986000000000001E-2</v>
      </c>
      <c r="M88" s="10">
        <v>0.113208</v>
      </c>
      <c r="N88" s="11">
        <v>54</v>
      </c>
      <c r="O88" s="10">
        <v>0.16666700000000001</v>
      </c>
      <c r="P88" s="8">
        <v>0.10222199999999999</v>
      </c>
      <c r="Q88" s="9">
        <v>7.4999999999999997E-2</v>
      </c>
    </row>
    <row r="89" spans="2:17" x14ac:dyDescent="0.25">
      <c r="B89" s="13" t="s">
        <v>56</v>
      </c>
      <c r="C89" s="16">
        <v>0.24355299999999999</v>
      </c>
      <c r="D89" s="17">
        <v>85</v>
      </c>
      <c r="E89" s="16">
        <v>0.206897</v>
      </c>
      <c r="F89" s="14">
        <v>0.27215200000000001</v>
      </c>
      <c r="G89" s="14">
        <v>0.230769</v>
      </c>
      <c r="H89" s="16">
        <v>0.26457399999999998</v>
      </c>
      <c r="I89" s="17">
        <v>118</v>
      </c>
      <c r="J89" s="16">
        <v>0.190083</v>
      </c>
      <c r="K89" s="14">
        <v>0.3125</v>
      </c>
      <c r="L89" s="14">
        <v>0.217391</v>
      </c>
      <c r="M89" s="16">
        <v>0.23899400000000001</v>
      </c>
      <c r="N89" s="17">
        <v>114</v>
      </c>
      <c r="O89" s="16">
        <v>0.28030300000000002</v>
      </c>
      <c r="P89" s="14">
        <v>0.25333299999999997</v>
      </c>
      <c r="Q89" s="15">
        <v>0.16666700000000001</v>
      </c>
    </row>
    <row r="90" spans="2:17" x14ac:dyDescent="0.25">
      <c r="B90" s="7" t="s">
        <v>57</v>
      </c>
      <c r="C90" s="10">
        <v>0.40401100000000001</v>
      </c>
      <c r="D90" s="11">
        <v>141</v>
      </c>
      <c r="E90" s="10">
        <v>0.39080500000000001</v>
      </c>
      <c r="F90" s="8">
        <v>0.38607599999999997</v>
      </c>
      <c r="G90" s="8">
        <v>0.44230799999999998</v>
      </c>
      <c r="H90" s="10">
        <v>0.338565</v>
      </c>
      <c r="I90" s="11">
        <v>151</v>
      </c>
      <c r="J90" s="10">
        <v>0.24793399999999999</v>
      </c>
      <c r="K90" s="8">
        <v>0.34765600000000002</v>
      </c>
      <c r="L90" s="8">
        <v>0.46376800000000001</v>
      </c>
      <c r="M90" s="10">
        <v>0.35639399999999999</v>
      </c>
      <c r="N90" s="11">
        <v>170</v>
      </c>
      <c r="O90" s="10">
        <v>0.234848</v>
      </c>
      <c r="P90" s="8">
        <v>0.40444400000000003</v>
      </c>
      <c r="Q90" s="9">
        <v>0.4</v>
      </c>
    </row>
    <row r="91" spans="2:17" x14ac:dyDescent="0.25">
      <c r="B91" s="13" t="s">
        <v>58</v>
      </c>
      <c r="C91" s="16">
        <v>8.3095000000000002E-2</v>
      </c>
      <c r="D91" s="17">
        <v>29</v>
      </c>
      <c r="E91" s="16">
        <v>2.2988999999999999E-2</v>
      </c>
      <c r="F91" s="14">
        <v>0.10126599999999999</v>
      </c>
      <c r="G91" s="14">
        <v>0.105769</v>
      </c>
      <c r="H91" s="16">
        <v>0.10313899999999999</v>
      </c>
      <c r="I91" s="17">
        <v>46</v>
      </c>
      <c r="J91" s="16">
        <v>2.4792999999999999E-2</v>
      </c>
      <c r="K91" s="14">
        <v>0.10546899999999999</v>
      </c>
      <c r="L91" s="14">
        <v>0.23188400000000001</v>
      </c>
      <c r="M91" s="16">
        <v>0.144654</v>
      </c>
      <c r="N91" s="17">
        <v>69</v>
      </c>
      <c r="O91" s="16">
        <v>8.3333000000000004E-2</v>
      </c>
      <c r="P91" s="14">
        <v>0.13333300000000001</v>
      </c>
      <c r="Q91" s="15">
        <v>0.23333300000000001</v>
      </c>
    </row>
    <row r="92" spans="2:17" x14ac:dyDescent="0.25">
      <c r="B92" s="7" t="s">
        <v>59</v>
      </c>
      <c r="C92" s="10">
        <v>1.7191999999999999E-2</v>
      </c>
      <c r="D92" s="11">
        <v>6</v>
      </c>
      <c r="E92" s="10">
        <v>0</v>
      </c>
      <c r="F92" s="8">
        <v>1.2658000000000001E-2</v>
      </c>
      <c r="G92" s="8">
        <v>3.8462000000000003E-2</v>
      </c>
      <c r="H92" s="10">
        <v>1.3453E-2</v>
      </c>
      <c r="I92" s="11">
        <v>6</v>
      </c>
      <c r="J92" s="10">
        <v>0</v>
      </c>
      <c r="K92" s="8">
        <v>1.9531E-2</v>
      </c>
      <c r="L92" s="8">
        <v>1.4493000000000001E-2</v>
      </c>
      <c r="M92" s="10">
        <v>5.2410999999999999E-2</v>
      </c>
      <c r="N92" s="11">
        <v>25</v>
      </c>
      <c r="O92" s="10">
        <v>1.5152000000000001E-2</v>
      </c>
      <c r="P92" s="8">
        <v>0.04</v>
      </c>
      <c r="Q92" s="9">
        <v>0.11666700000000001</v>
      </c>
    </row>
    <row r="93" spans="2:17" x14ac:dyDescent="0.25">
      <c r="B93" s="13" t="s">
        <v>49</v>
      </c>
      <c r="C93" s="16">
        <v>2.8649999999999999E-3</v>
      </c>
      <c r="D93" s="17">
        <v>1</v>
      </c>
      <c r="E93" s="16">
        <v>1.1494000000000001E-2</v>
      </c>
      <c r="F93" s="14">
        <v>0</v>
      </c>
      <c r="G93" s="14">
        <v>0</v>
      </c>
      <c r="H93" s="16">
        <v>6.7260000000000002E-3</v>
      </c>
      <c r="I93" s="17">
        <v>3</v>
      </c>
      <c r="J93" s="16">
        <v>1.6528999999999999E-2</v>
      </c>
      <c r="K93" s="14">
        <v>3.9060000000000002E-3</v>
      </c>
      <c r="L93" s="14">
        <v>0</v>
      </c>
      <c r="M93" s="16">
        <v>0</v>
      </c>
      <c r="N93" s="17">
        <v>0</v>
      </c>
      <c r="O93" s="16">
        <v>0</v>
      </c>
      <c r="P93" s="14">
        <v>0</v>
      </c>
      <c r="Q93" s="15">
        <v>0</v>
      </c>
    </row>
    <row r="94" spans="2:17" x14ac:dyDescent="0.25">
      <c r="B94" s="7" t="s">
        <v>50</v>
      </c>
      <c r="C94" s="10">
        <v>8.5959999999999995E-3</v>
      </c>
      <c r="D94" s="11">
        <v>3</v>
      </c>
      <c r="E94" s="10">
        <v>1.1494000000000001E-2</v>
      </c>
      <c r="F94" s="8">
        <v>6.3290000000000004E-3</v>
      </c>
      <c r="G94" s="8">
        <v>9.6150000000000003E-3</v>
      </c>
      <c r="H94" s="10">
        <v>2.2420000000000001E-3</v>
      </c>
      <c r="I94" s="11">
        <v>1</v>
      </c>
      <c r="J94" s="10">
        <v>8.2640000000000005E-3</v>
      </c>
      <c r="K94" s="8">
        <v>0</v>
      </c>
      <c r="L94" s="8">
        <v>0</v>
      </c>
      <c r="M94" s="10">
        <v>0</v>
      </c>
      <c r="N94" s="11">
        <v>0</v>
      </c>
      <c r="O94" s="10">
        <v>0</v>
      </c>
      <c r="P94" s="8">
        <v>0</v>
      </c>
      <c r="Q94" s="9">
        <v>0</v>
      </c>
    </row>
    <row r="95" spans="2:17" x14ac:dyDescent="0.25">
      <c r="B95" s="18" t="s">
        <v>51</v>
      </c>
      <c r="C95" s="18"/>
      <c r="D95" s="26">
        <v>349</v>
      </c>
      <c r="E95" s="30">
        <v>87</v>
      </c>
      <c r="F95" s="26">
        <v>158</v>
      </c>
      <c r="G95" s="26">
        <v>104</v>
      </c>
      <c r="H95" s="18"/>
      <c r="I95" s="26">
        <v>446</v>
      </c>
      <c r="J95" s="30">
        <v>121</v>
      </c>
      <c r="K95" s="26">
        <v>256</v>
      </c>
      <c r="L95" s="26">
        <v>69</v>
      </c>
      <c r="M95" s="18"/>
      <c r="N95" s="26">
        <v>477</v>
      </c>
      <c r="O95" s="30">
        <v>132</v>
      </c>
      <c r="P95" s="26">
        <v>225</v>
      </c>
      <c r="Q95" s="27">
        <v>120</v>
      </c>
    </row>
    <row r="96" spans="2:17" x14ac:dyDescent="0.25">
      <c r="B96" s="18" t="s">
        <v>52</v>
      </c>
      <c r="C96" s="18"/>
      <c r="D96" s="26">
        <v>349</v>
      </c>
      <c r="E96" s="30">
        <v>87</v>
      </c>
      <c r="F96" s="26">
        <v>158</v>
      </c>
      <c r="G96" s="26">
        <v>104</v>
      </c>
      <c r="H96" s="18"/>
      <c r="I96" s="26">
        <v>446</v>
      </c>
      <c r="J96" s="30">
        <v>121</v>
      </c>
      <c r="K96" s="26">
        <v>256</v>
      </c>
      <c r="L96" s="26">
        <v>69</v>
      </c>
      <c r="M96" s="18"/>
      <c r="N96" s="26">
        <v>477</v>
      </c>
      <c r="O96" s="30">
        <v>132</v>
      </c>
      <c r="P96" s="26">
        <v>225</v>
      </c>
      <c r="Q96" s="27">
        <v>120</v>
      </c>
    </row>
    <row r="97" spans="2:17" x14ac:dyDescent="0.25">
      <c r="B97" s="18" t="s">
        <v>58</v>
      </c>
      <c r="C97" s="24">
        <f t="shared" ref="C97" si="29">C91+C92</f>
        <v>0.100287</v>
      </c>
      <c r="D97" s="26">
        <f t="shared" ref="D97:G97" si="30">D92+D91</f>
        <v>35</v>
      </c>
      <c r="E97" s="32">
        <f t="shared" si="30"/>
        <v>2.2988999999999999E-2</v>
      </c>
      <c r="F97" s="32">
        <f t="shared" si="30"/>
        <v>0.113924</v>
      </c>
      <c r="G97" s="32">
        <f t="shared" si="30"/>
        <v>0.144231</v>
      </c>
      <c r="H97" s="24">
        <f t="shared" ref="H97" si="31">H91+H92</f>
        <v>0.116592</v>
      </c>
      <c r="I97" s="26">
        <f t="shared" ref="I97:L97" si="32">I92+I91</f>
        <v>52</v>
      </c>
      <c r="J97" s="32">
        <f t="shared" si="32"/>
        <v>2.4792999999999999E-2</v>
      </c>
      <c r="K97" s="32">
        <f t="shared" si="32"/>
        <v>0.125</v>
      </c>
      <c r="L97" s="32">
        <f t="shared" si="32"/>
        <v>0.24637700000000001</v>
      </c>
      <c r="M97" s="24">
        <f>M91+M92</f>
        <v>0.19706499999999999</v>
      </c>
      <c r="N97" s="26">
        <f>N92+N91</f>
        <v>94</v>
      </c>
      <c r="O97" s="32">
        <f>O92+O91</f>
        <v>9.8485000000000003E-2</v>
      </c>
      <c r="P97" s="32">
        <f t="shared" ref="P97" si="33">P92+P91</f>
        <v>0.17333300000000001</v>
      </c>
      <c r="Q97" s="32">
        <f>Q92+Q91</f>
        <v>0.35000000000000003</v>
      </c>
    </row>
    <row r="98" spans="2:17" x14ac:dyDescent="0.25">
      <c r="B98" s="18" t="s">
        <v>130</v>
      </c>
      <c r="C98" s="24">
        <f t="shared" ref="C98:L98" si="34">C92+C91+C90</f>
        <v>0.50429800000000002</v>
      </c>
      <c r="D98" s="26">
        <f t="shared" si="34"/>
        <v>176</v>
      </c>
      <c r="E98" s="32">
        <f t="shared" si="34"/>
        <v>0.413794</v>
      </c>
      <c r="F98" s="32">
        <f t="shared" si="34"/>
        <v>0.5</v>
      </c>
      <c r="G98" s="32">
        <f t="shared" si="34"/>
        <v>0.58653899999999992</v>
      </c>
      <c r="H98" s="24">
        <f t="shared" si="34"/>
        <v>0.45515700000000003</v>
      </c>
      <c r="I98" s="26">
        <f t="shared" si="34"/>
        <v>203</v>
      </c>
      <c r="J98" s="32">
        <f t="shared" si="34"/>
        <v>0.272727</v>
      </c>
      <c r="K98" s="32">
        <f t="shared" si="34"/>
        <v>0.47265600000000002</v>
      </c>
      <c r="L98" s="32">
        <f t="shared" si="34"/>
        <v>0.71014500000000003</v>
      </c>
      <c r="M98" s="24">
        <f>M92+M91+M90</f>
        <v>0.55345899999999992</v>
      </c>
      <c r="N98" s="26">
        <f>N92+N91+N90</f>
        <v>264</v>
      </c>
      <c r="O98" s="32">
        <f>O92+O91+O90</f>
        <v>0.33333299999999999</v>
      </c>
      <c r="P98" s="32">
        <f t="shared" ref="P98" si="35">P92+P91+P90</f>
        <v>0.57777699999999999</v>
      </c>
      <c r="Q98" s="32">
        <f>Q92+Q91+Q90</f>
        <v>0.75</v>
      </c>
    </row>
    <row r="99" spans="2:17" x14ac:dyDescent="0.25">
      <c r="B99" s="19" t="s">
        <v>60</v>
      </c>
      <c r="C99" s="25">
        <v>0.856734</v>
      </c>
      <c r="D99" s="28">
        <v>299</v>
      </c>
      <c r="E99" s="25">
        <v>0.75862099999999999</v>
      </c>
      <c r="F99" s="22">
        <v>0.892405</v>
      </c>
      <c r="G99" s="22">
        <v>0.88461500000000004</v>
      </c>
      <c r="H99" s="25">
        <v>0.82062800000000002</v>
      </c>
      <c r="I99" s="28">
        <v>366</v>
      </c>
      <c r="J99" s="25">
        <v>0.59504100000000004</v>
      </c>
      <c r="K99" s="22">
        <v>0.890625</v>
      </c>
      <c r="L99" s="22">
        <v>0.95652199999999998</v>
      </c>
      <c r="M99" s="25">
        <v>0.90566000000000002</v>
      </c>
      <c r="N99" s="28">
        <v>432</v>
      </c>
      <c r="O99" s="25">
        <v>0.78030299999999997</v>
      </c>
      <c r="P99" s="22">
        <v>0.93333299999999997</v>
      </c>
      <c r="Q99" s="23">
        <v>0.99166699999999997</v>
      </c>
    </row>
    <row r="100" spans="2:17" x14ac:dyDescent="0.25">
      <c r="B100" s="35" t="s">
        <v>66</v>
      </c>
      <c r="C100" s="35"/>
      <c r="D100" s="36"/>
      <c r="E100" s="35"/>
      <c r="F100" s="36"/>
      <c r="G100" s="36"/>
      <c r="H100" s="35"/>
      <c r="I100" s="36"/>
      <c r="J100" s="35"/>
      <c r="K100" s="36"/>
      <c r="L100" s="36"/>
      <c r="M100" s="35"/>
      <c r="N100" s="36"/>
      <c r="O100" s="35"/>
      <c r="P100" s="36"/>
      <c r="Q100" s="37"/>
    </row>
    <row r="101" spans="2:17" x14ac:dyDescent="0.25">
      <c r="B101" s="13" t="s">
        <v>54</v>
      </c>
      <c r="C101" s="16"/>
      <c r="D101" s="17"/>
      <c r="E101" s="16"/>
      <c r="F101" s="14"/>
      <c r="G101" s="14"/>
      <c r="H101" s="16">
        <v>0.58296000000000003</v>
      </c>
      <c r="I101" s="17">
        <v>260</v>
      </c>
      <c r="J101" s="16">
        <v>0.82644600000000001</v>
      </c>
      <c r="K101" s="14">
        <v>0.54296900000000003</v>
      </c>
      <c r="L101" s="14">
        <v>0.30434800000000001</v>
      </c>
      <c r="M101" s="16">
        <v>0.54088099999999995</v>
      </c>
      <c r="N101" s="17">
        <v>258</v>
      </c>
      <c r="O101" s="16">
        <v>0.74242399999999997</v>
      </c>
      <c r="P101" s="14">
        <v>0.52888900000000005</v>
      </c>
      <c r="Q101" s="15">
        <v>0.341667</v>
      </c>
    </row>
    <row r="102" spans="2:17" x14ac:dyDescent="0.25">
      <c r="B102" s="7" t="s">
        <v>55</v>
      </c>
      <c r="C102" s="10"/>
      <c r="D102" s="11"/>
      <c r="E102" s="10"/>
      <c r="F102" s="8"/>
      <c r="G102" s="8"/>
      <c r="H102" s="10">
        <v>0.190583</v>
      </c>
      <c r="I102" s="11">
        <v>85</v>
      </c>
      <c r="J102" s="10">
        <v>9.0909000000000004E-2</v>
      </c>
      <c r="K102" s="8">
        <v>0.22656299999999999</v>
      </c>
      <c r="L102" s="8">
        <v>0.23188400000000001</v>
      </c>
      <c r="M102" s="10">
        <v>0.17610100000000001</v>
      </c>
      <c r="N102" s="11">
        <v>84</v>
      </c>
      <c r="O102" s="10">
        <v>0.13636400000000001</v>
      </c>
      <c r="P102" s="8">
        <v>0.191111</v>
      </c>
      <c r="Q102" s="9">
        <v>0.191667</v>
      </c>
    </row>
    <row r="103" spans="2:17" x14ac:dyDescent="0.25">
      <c r="B103" s="13" t="s">
        <v>56</v>
      </c>
      <c r="C103" s="16"/>
      <c r="D103" s="17"/>
      <c r="E103" s="16"/>
      <c r="F103" s="14"/>
      <c r="G103" s="14"/>
      <c r="H103" s="16">
        <v>0.17488799999999999</v>
      </c>
      <c r="I103" s="17">
        <v>78</v>
      </c>
      <c r="J103" s="16">
        <v>6.6115999999999994E-2</v>
      </c>
      <c r="K103" s="14">
        <v>0.17968799999999999</v>
      </c>
      <c r="L103" s="14">
        <v>0.34782600000000002</v>
      </c>
      <c r="M103" s="16">
        <v>0.213836</v>
      </c>
      <c r="N103" s="17">
        <v>102</v>
      </c>
      <c r="O103" s="16">
        <v>9.8485000000000003E-2</v>
      </c>
      <c r="P103" s="14">
        <v>0.222222</v>
      </c>
      <c r="Q103" s="15">
        <v>0.32500000000000001</v>
      </c>
    </row>
    <row r="104" spans="2:17" x14ac:dyDescent="0.25">
      <c r="B104" s="7" t="s">
        <v>57</v>
      </c>
      <c r="C104" s="10"/>
      <c r="D104" s="11"/>
      <c r="E104" s="10"/>
      <c r="F104" s="8"/>
      <c r="G104" s="8"/>
      <c r="H104" s="10">
        <v>3.8116999999999998E-2</v>
      </c>
      <c r="I104" s="11">
        <v>17</v>
      </c>
      <c r="J104" s="10">
        <v>8.2640000000000005E-3</v>
      </c>
      <c r="K104" s="8">
        <v>3.9063000000000001E-2</v>
      </c>
      <c r="L104" s="8">
        <v>8.6957000000000007E-2</v>
      </c>
      <c r="M104" s="10">
        <v>4.6122000000000003E-2</v>
      </c>
      <c r="N104" s="11">
        <v>22</v>
      </c>
      <c r="O104" s="10">
        <v>7.5760000000000003E-3</v>
      </c>
      <c r="P104" s="8">
        <v>0.04</v>
      </c>
      <c r="Q104" s="9">
        <v>0.1</v>
      </c>
    </row>
    <row r="105" spans="2:17" x14ac:dyDescent="0.25">
      <c r="B105" s="13" t="s">
        <v>58</v>
      </c>
      <c r="C105" s="16"/>
      <c r="D105" s="17"/>
      <c r="E105" s="16"/>
      <c r="F105" s="14"/>
      <c r="G105" s="14"/>
      <c r="H105" s="16">
        <v>1.1211E-2</v>
      </c>
      <c r="I105" s="17">
        <v>5</v>
      </c>
      <c r="J105" s="16">
        <v>0</v>
      </c>
      <c r="K105" s="14">
        <v>1.1719E-2</v>
      </c>
      <c r="L105" s="14">
        <v>2.8986000000000001E-2</v>
      </c>
      <c r="M105" s="16">
        <v>1.8867999999999999E-2</v>
      </c>
      <c r="N105" s="17">
        <v>9</v>
      </c>
      <c r="O105" s="16">
        <v>1.5152000000000001E-2</v>
      </c>
      <c r="P105" s="14">
        <v>8.8889999999999993E-3</v>
      </c>
      <c r="Q105" s="15">
        <v>4.1667000000000003E-2</v>
      </c>
    </row>
    <row r="106" spans="2:17" x14ac:dyDescent="0.25">
      <c r="B106" s="7" t="s">
        <v>59</v>
      </c>
      <c r="C106" s="10"/>
      <c r="D106" s="11"/>
      <c r="E106" s="10"/>
      <c r="F106" s="8"/>
      <c r="G106" s="8"/>
      <c r="H106" s="10">
        <v>0</v>
      </c>
      <c r="I106" s="11">
        <v>0</v>
      </c>
      <c r="J106" s="10">
        <v>0</v>
      </c>
      <c r="K106" s="8">
        <v>0</v>
      </c>
      <c r="L106" s="8">
        <v>0</v>
      </c>
      <c r="M106" s="10">
        <v>0</v>
      </c>
      <c r="N106" s="11">
        <v>0</v>
      </c>
      <c r="O106" s="10">
        <v>0</v>
      </c>
      <c r="P106" s="8">
        <v>0</v>
      </c>
      <c r="Q106" s="9">
        <v>0</v>
      </c>
    </row>
    <row r="107" spans="2:17" x14ac:dyDescent="0.25">
      <c r="B107" s="13" t="s">
        <v>49</v>
      </c>
      <c r="C107" s="16"/>
      <c r="D107" s="17"/>
      <c r="E107" s="16"/>
      <c r="F107" s="14"/>
      <c r="G107" s="14"/>
      <c r="H107" s="16">
        <v>0</v>
      </c>
      <c r="I107" s="17">
        <v>0</v>
      </c>
      <c r="J107" s="16">
        <v>0</v>
      </c>
      <c r="K107" s="14">
        <v>0</v>
      </c>
      <c r="L107" s="14">
        <v>0</v>
      </c>
      <c r="M107" s="16">
        <v>2.0960000000000002E-3</v>
      </c>
      <c r="N107" s="17">
        <v>1</v>
      </c>
      <c r="O107" s="16">
        <v>0</v>
      </c>
      <c r="P107" s="14">
        <v>4.444E-3</v>
      </c>
      <c r="Q107" s="15">
        <v>0</v>
      </c>
    </row>
    <row r="108" spans="2:17" x14ac:dyDescent="0.25">
      <c r="B108" s="7" t="s">
        <v>50</v>
      </c>
      <c r="C108" s="10"/>
      <c r="D108" s="11"/>
      <c r="E108" s="10"/>
      <c r="F108" s="8"/>
      <c r="G108" s="8"/>
      <c r="H108" s="10">
        <v>2.2420000000000001E-3</v>
      </c>
      <c r="I108" s="11">
        <v>1</v>
      </c>
      <c r="J108" s="10">
        <v>8.2640000000000005E-3</v>
      </c>
      <c r="K108" s="8">
        <v>0</v>
      </c>
      <c r="L108" s="8">
        <v>0</v>
      </c>
      <c r="M108" s="10">
        <v>2.0960000000000002E-3</v>
      </c>
      <c r="N108" s="11">
        <v>1</v>
      </c>
      <c r="O108" s="10">
        <v>0</v>
      </c>
      <c r="P108" s="8">
        <v>4.444E-3</v>
      </c>
      <c r="Q108" s="9">
        <v>0</v>
      </c>
    </row>
    <row r="109" spans="2:17" x14ac:dyDescent="0.25">
      <c r="B109" s="18" t="s">
        <v>51</v>
      </c>
      <c r="C109" s="18"/>
      <c r="D109" s="26"/>
      <c r="E109" s="30"/>
      <c r="F109" s="26"/>
      <c r="G109" s="26"/>
      <c r="H109" s="18"/>
      <c r="I109" s="26">
        <v>446</v>
      </c>
      <c r="J109" s="30">
        <v>121</v>
      </c>
      <c r="K109" s="26">
        <v>256</v>
      </c>
      <c r="L109" s="26">
        <v>69</v>
      </c>
      <c r="M109" s="18"/>
      <c r="N109" s="26">
        <v>477</v>
      </c>
      <c r="O109" s="30">
        <v>132</v>
      </c>
      <c r="P109" s="26">
        <v>225</v>
      </c>
      <c r="Q109" s="27">
        <v>120</v>
      </c>
    </row>
    <row r="110" spans="2:17" x14ac:dyDescent="0.25">
      <c r="B110" s="18" t="s">
        <v>52</v>
      </c>
      <c r="C110" s="18"/>
      <c r="D110" s="26"/>
      <c r="E110" s="30"/>
      <c r="F110" s="26"/>
      <c r="G110" s="26"/>
      <c r="H110" s="18"/>
      <c r="I110" s="26">
        <v>446</v>
      </c>
      <c r="J110" s="30">
        <v>121</v>
      </c>
      <c r="K110" s="26">
        <v>256</v>
      </c>
      <c r="L110" s="26">
        <v>69</v>
      </c>
      <c r="M110" s="18"/>
      <c r="N110" s="26">
        <v>477</v>
      </c>
      <c r="O110" s="30">
        <v>132</v>
      </c>
      <c r="P110" s="26">
        <v>225</v>
      </c>
      <c r="Q110" s="27">
        <v>120</v>
      </c>
    </row>
    <row r="111" spans="2:17" x14ac:dyDescent="0.25">
      <c r="B111" s="18" t="s">
        <v>58</v>
      </c>
      <c r="C111" s="24"/>
      <c r="D111" s="26"/>
      <c r="E111" s="32"/>
      <c r="F111" s="32"/>
      <c r="G111" s="32"/>
      <c r="H111" s="24">
        <f t="shared" ref="H111" si="36">H105+H106</f>
        <v>1.1211E-2</v>
      </c>
      <c r="I111" s="26">
        <f t="shared" ref="I111:L111" si="37">I106+I105</f>
        <v>5</v>
      </c>
      <c r="J111" s="32">
        <f t="shared" si="37"/>
        <v>0</v>
      </c>
      <c r="K111" s="32">
        <f t="shared" si="37"/>
        <v>1.1719E-2</v>
      </c>
      <c r="L111" s="32">
        <f t="shared" si="37"/>
        <v>2.8986000000000001E-2</v>
      </c>
      <c r="M111" s="24">
        <f>M105+M106</f>
        <v>1.8867999999999999E-2</v>
      </c>
      <c r="N111" s="26">
        <f>N106+N105</f>
        <v>9</v>
      </c>
      <c r="O111" s="32">
        <f>O106+O105</f>
        <v>1.5152000000000001E-2</v>
      </c>
      <c r="P111" s="32">
        <f t="shared" ref="P111" si="38">P106+P105</f>
        <v>8.8889999999999993E-3</v>
      </c>
      <c r="Q111" s="32">
        <f>Q106+Q105</f>
        <v>4.1667000000000003E-2</v>
      </c>
    </row>
    <row r="112" spans="2:17" x14ac:dyDescent="0.25">
      <c r="B112" s="18" t="s">
        <v>130</v>
      </c>
      <c r="C112" s="24"/>
      <c r="D112" s="26"/>
      <c r="E112" s="32"/>
      <c r="F112" s="32"/>
      <c r="G112" s="32"/>
      <c r="H112" s="24">
        <f t="shared" ref="H112:L112" si="39">H106+H105+H104</f>
        <v>4.9327999999999997E-2</v>
      </c>
      <c r="I112" s="26">
        <f t="shared" si="39"/>
        <v>22</v>
      </c>
      <c r="J112" s="32">
        <f t="shared" si="39"/>
        <v>8.2640000000000005E-3</v>
      </c>
      <c r="K112" s="32">
        <f t="shared" si="39"/>
        <v>5.0782000000000001E-2</v>
      </c>
      <c r="L112" s="32">
        <f t="shared" si="39"/>
        <v>0.115943</v>
      </c>
      <c r="M112" s="24">
        <f>M106+M105+M104</f>
        <v>6.4990000000000006E-2</v>
      </c>
      <c r="N112" s="26">
        <f>N106+N105+N104</f>
        <v>31</v>
      </c>
      <c r="O112" s="32">
        <f>O106+O105+O104</f>
        <v>2.2728000000000002E-2</v>
      </c>
      <c r="P112" s="32">
        <f t="shared" ref="P112" si="40">P106+P105+P104</f>
        <v>4.8889000000000002E-2</v>
      </c>
      <c r="Q112" s="32">
        <f>Q106+Q105+Q104</f>
        <v>0.14166700000000002</v>
      </c>
    </row>
    <row r="113" spans="2:17" x14ac:dyDescent="0.25">
      <c r="B113" s="19" t="s">
        <v>60</v>
      </c>
      <c r="C113" s="25"/>
      <c r="D113" s="28"/>
      <c r="E113" s="25"/>
      <c r="F113" s="22"/>
      <c r="G113" s="22"/>
      <c r="H113" s="25">
        <v>0.414798</v>
      </c>
      <c r="I113" s="28">
        <v>185</v>
      </c>
      <c r="J113" s="25">
        <v>0.16528899999999999</v>
      </c>
      <c r="K113" s="22">
        <v>0.45703100000000002</v>
      </c>
      <c r="L113" s="22">
        <v>0.69565200000000005</v>
      </c>
      <c r="M113" s="25">
        <v>0.45492700000000003</v>
      </c>
      <c r="N113" s="28">
        <v>217</v>
      </c>
      <c r="O113" s="25">
        <v>0.25757600000000003</v>
      </c>
      <c r="P113" s="22">
        <v>0.46222200000000002</v>
      </c>
      <c r="Q113" s="23">
        <v>0.65833299999999995</v>
      </c>
    </row>
    <row r="114" spans="2:17" x14ac:dyDescent="0.25">
      <c r="B114" s="35" t="s">
        <v>67</v>
      </c>
      <c r="C114" s="35"/>
      <c r="D114" s="36"/>
      <c r="E114" s="35"/>
      <c r="F114" s="36"/>
      <c r="G114" s="36"/>
      <c r="H114" s="35"/>
      <c r="I114" s="36"/>
      <c r="J114" s="35"/>
      <c r="K114" s="36"/>
      <c r="L114" s="36"/>
      <c r="M114" s="35"/>
      <c r="N114" s="36"/>
      <c r="O114" s="35"/>
      <c r="P114" s="36"/>
      <c r="Q114" s="37"/>
    </row>
    <row r="115" spans="2:17" x14ac:dyDescent="0.25">
      <c r="B115" s="13" t="s">
        <v>54</v>
      </c>
      <c r="C115" s="16">
        <v>8.3095000000000002E-2</v>
      </c>
      <c r="D115" s="17">
        <v>29</v>
      </c>
      <c r="E115" s="16">
        <v>0.103448</v>
      </c>
      <c r="F115" s="14">
        <v>8.8608000000000006E-2</v>
      </c>
      <c r="G115" s="14">
        <v>5.7692E-2</v>
      </c>
      <c r="H115" s="16">
        <v>4.9327000000000003E-2</v>
      </c>
      <c r="I115" s="17">
        <v>22</v>
      </c>
      <c r="J115" s="16">
        <v>8.2644999999999996E-2</v>
      </c>
      <c r="K115" s="14">
        <v>3.5156E-2</v>
      </c>
      <c r="L115" s="14">
        <v>4.3478000000000003E-2</v>
      </c>
      <c r="M115" s="16">
        <v>7.1278999999999995E-2</v>
      </c>
      <c r="N115" s="17">
        <v>34</v>
      </c>
      <c r="O115" s="16">
        <v>0.113636</v>
      </c>
      <c r="P115" s="14">
        <v>6.2222E-2</v>
      </c>
      <c r="Q115" s="15">
        <v>4.1667000000000003E-2</v>
      </c>
    </row>
    <row r="116" spans="2:17" x14ac:dyDescent="0.25">
      <c r="B116" s="7" t="s">
        <v>55</v>
      </c>
      <c r="C116" s="10">
        <v>7.4498999999999996E-2</v>
      </c>
      <c r="D116" s="11">
        <v>26</v>
      </c>
      <c r="E116" s="10">
        <v>0.114943</v>
      </c>
      <c r="F116" s="8">
        <v>6.3291E-2</v>
      </c>
      <c r="G116" s="8">
        <v>5.7692E-2</v>
      </c>
      <c r="H116" s="10">
        <v>8.9686000000000002E-2</v>
      </c>
      <c r="I116" s="11">
        <v>40</v>
      </c>
      <c r="J116" s="10">
        <v>0.16528899999999999</v>
      </c>
      <c r="K116" s="8">
        <v>5.4688000000000001E-2</v>
      </c>
      <c r="L116" s="8">
        <v>8.6957000000000007E-2</v>
      </c>
      <c r="M116" s="10">
        <v>0.115304</v>
      </c>
      <c r="N116" s="11">
        <v>55</v>
      </c>
      <c r="O116" s="10">
        <v>0.15151500000000001</v>
      </c>
      <c r="P116" s="8">
        <v>0.10222199999999999</v>
      </c>
      <c r="Q116" s="9">
        <v>0.1</v>
      </c>
    </row>
    <row r="117" spans="2:17" x14ac:dyDescent="0.25">
      <c r="B117" s="13" t="s">
        <v>56</v>
      </c>
      <c r="C117" s="16">
        <v>0.22636100000000001</v>
      </c>
      <c r="D117" s="17">
        <v>79</v>
      </c>
      <c r="E117" s="16">
        <v>0.25287399999999999</v>
      </c>
      <c r="F117" s="14">
        <v>0.240506</v>
      </c>
      <c r="G117" s="14">
        <v>0.18269199999999999</v>
      </c>
      <c r="H117" s="16">
        <v>0.18385699999999999</v>
      </c>
      <c r="I117" s="17">
        <v>82</v>
      </c>
      <c r="J117" s="16">
        <v>0.21487600000000001</v>
      </c>
      <c r="K117" s="14">
        <v>0.17968799999999999</v>
      </c>
      <c r="L117" s="14">
        <v>0.144928</v>
      </c>
      <c r="M117" s="16">
        <v>0.25157200000000002</v>
      </c>
      <c r="N117" s="17">
        <v>120</v>
      </c>
      <c r="O117" s="16">
        <v>0.33333299999999999</v>
      </c>
      <c r="P117" s="14">
        <v>0.22666700000000001</v>
      </c>
      <c r="Q117" s="15">
        <v>0.20833299999999999</v>
      </c>
    </row>
    <row r="118" spans="2:17" x14ac:dyDescent="0.25">
      <c r="B118" s="7" t="s">
        <v>57</v>
      </c>
      <c r="C118" s="10">
        <v>0.46704899999999999</v>
      </c>
      <c r="D118" s="11">
        <v>163</v>
      </c>
      <c r="E118" s="10">
        <v>0.45977000000000001</v>
      </c>
      <c r="F118" s="8">
        <v>0.41772199999999998</v>
      </c>
      <c r="G118" s="8">
        <v>0.54807700000000004</v>
      </c>
      <c r="H118" s="10">
        <v>0.51569500000000001</v>
      </c>
      <c r="I118" s="11">
        <v>230</v>
      </c>
      <c r="J118" s="10">
        <v>0.46281</v>
      </c>
      <c r="K118" s="8">
        <v>0.52343799999999996</v>
      </c>
      <c r="L118" s="8">
        <v>0.57970999999999995</v>
      </c>
      <c r="M118" s="10">
        <v>0.44863700000000001</v>
      </c>
      <c r="N118" s="11">
        <v>214</v>
      </c>
      <c r="O118" s="10">
        <v>0.36363600000000001</v>
      </c>
      <c r="P118" s="8">
        <v>0.45777800000000002</v>
      </c>
      <c r="Q118" s="9">
        <v>0.52500000000000002</v>
      </c>
    </row>
    <row r="119" spans="2:17" x14ac:dyDescent="0.25">
      <c r="B119" s="13" t="s">
        <v>58</v>
      </c>
      <c r="C119" s="16">
        <v>0.123209</v>
      </c>
      <c r="D119" s="17">
        <v>43</v>
      </c>
      <c r="E119" s="16">
        <v>4.5976999999999997E-2</v>
      </c>
      <c r="F119" s="14">
        <v>0.15822800000000001</v>
      </c>
      <c r="G119" s="14">
        <v>0.13461500000000001</v>
      </c>
      <c r="H119" s="16">
        <v>0.13228699999999999</v>
      </c>
      <c r="I119" s="17">
        <v>59</v>
      </c>
      <c r="J119" s="16">
        <v>4.9586999999999999E-2</v>
      </c>
      <c r="K119" s="14">
        <v>0.17578099999999999</v>
      </c>
      <c r="L119" s="14">
        <v>0.115942</v>
      </c>
      <c r="M119" s="16">
        <v>9.8531999999999995E-2</v>
      </c>
      <c r="N119" s="17">
        <v>47</v>
      </c>
      <c r="O119" s="16">
        <v>3.7879000000000003E-2</v>
      </c>
      <c r="P119" s="14">
        <v>0.128889</v>
      </c>
      <c r="Q119" s="15">
        <v>0.108333</v>
      </c>
    </row>
    <row r="120" spans="2:17" x14ac:dyDescent="0.25">
      <c r="B120" s="7" t="s">
        <v>59</v>
      </c>
      <c r="C120" s="10">
        <v>1.7191999999999999E-2</v>
      </c>
      <c r="D120" s="11">
        <v>6</v>
      </c>
      <c r="E120" s="10">
        <v>1.1494000000000001E-2</v>
      </c>
      <c r="F120" s="8">
        <v>2.5316000000000002E-2</v>
      </c>
      <c r="G120" s="8">
        <v>9.6150000000000003E-3</v>
      </c>
      <c r="H120" s="10">
        <v>2.2422000000000001E-2</v>
      </c>
      <c r="I120" s="11">
        <v>10</v>
      </c>
      <c r="J120" s="10">
        <v>0</v>
      </c>
      <c r="K120" s="8">
        <v>3.125E-2</v>
      </c>
      <c r="L120" s="8">
        <v>2.8986000000000001E-2</v>
      </c>
      <c r="M120" s="10">
        <v>1.2579E-2</v>
      </c>
      <c r="N120" s="11">
        <v>6</v>
      </c>
      <c r="O120" s="10">
        <v>0</v>
      </c>
      <c r="P120" s="8">
        <v>1.7777999999999999E-2</v>
      </c>
      <c r="Q120" s="9">
        <v>1.6667000000000001E-2</v>
      </c>
    </row>
    <row r="121" spans="2:17" x14ac:dyDescent="0.25">
      <c r="B121" s="13" t="s">
        <v>49</v>
      </c>
      <c r="C121" s="16">
        <v>0</v>
      </c>
      <c r="D121" s="17">
        <v>0</v>
      </c>
      <c r="E121" s="16">
        <v>0</v>
      </c>
      <c r="F121" s="14">
        <v>0</v>
      </c>
      <c r="G121" s="14">
        <v>0</v>
      </c>
      <c r="H121" s="16">
        <v>4.4840000000000001E-3</v>
      </c>
      <c r="I121" s="17">
        <v>2</v>
      </c>
      <c r="J121" s="16">
        <v>1.6528999999999999E-2</v>
      </c>
      <c r="K121" s="14">
        <v>0</v>
      </c>
      <c r="L121" s="14">
        <v>0</v>
      </c>
      <c r="M121" s="16">
        <v>2.0960000000000002E-3</v>
      </c>
      <c r="N121" s="17">
        <v>1</v>
      </c>
      <c r="O121" s="16">
        <v>0</v>
      </c>
      <c r="P121" s="14">
        <v>4.444E-3</v>
      </c>
      <c r="Q121" s="15">
        <v>0</v>
      </c>
    </row>
    <row r="122" spans="2:17" x14ac:dyDescent="0.25">
      <c r="B122" s="7" t="s">
        <v>50</v>
      </c>
      <c r="C122" s="10">
        <v>8.5959999999999995E-3</v>
      </c>
      <c r="D122" s="11">
        <v>3</v>
      </c>
      <c r="E122" s="10">
        <v>1.1494000000000001E-2</v>
      </c>
      <c r="F122" s="8">
        <v>6.3290000000000004E-3</v>
      </c>
      <c r="G122" s="8">
        <v>9.6150000000000003E-3</v>
      </c>
      <c r="H122" s="10">
        <v>2.2420000000000001E-3</v>
      </c>
      <c r="I122" s="11">
        <v>1</v>
      </c>
      <c r="J122" s="10">
        <v>8.2640000000000005E-3</v>
      </c>
      <c r="K122" s="8">
        <v>0</v>
      </c>
      <c r="L122" s="8">
        <v>0</v>
      </c>
      <c r="M122" s="10">
        <v>0</v>
      </c>
      <c r="N122" s="11">
        <v>0</v>
      </c>
      <c r="O122" s="10">
        <v>0</v>
      </c>
      <c r="P122" s="8">
        <v>0</v>
      </c>
      <c r="Q122" s="9">
        <v>0</v>
      </c>
    </row>
    <row r="123" spans="2:17" x14ac:dyDescent="0.25">
      <c r="B123" s="18" t="s">
        <v>51</v>
      </c>
      <c r="C123" s="18"/>
      <c r="D123" s="26">
        <v>349</v>
      </c>
      <c r="E123" s="30">
        <v>87</v>
      </c>
      <c r="F123" s="26">
        <v>158</v>
      </c>
      <c r="G123" s="26">
        <v>104</v>
      </c>
      <c r="H123" s="18"/>
      <c r="I123" s="26">
        <v>446</v>
      </c>
      <c r="J123" s="30">
        <v>121</v>
      </c>
      <c r="K123" s="26">
        <v>256</v>
      </c>
      <c r="L123" s="26">
        <v>69</v>
      </c>
      <c r="M123" s="18"/>
      <c r="N123" s="26">
        <v>477</v>
      </c>
      <c r="O123" s="30">
        <v>132</v>
      </c>
      <c r="P123" s="26">
        <v>225</v>
      </c>
      <c r="Q123" s="27">
        <v>120</v>
      </c>
    </row>
    <row r="124" spans="2:17" x14ac:dyDescent="0.25">
      <c r="B124" s="18" t="s">
        <v>52</v>
      </c>
      <c r="C124" s="18"/>
      <c r="D124" s="26">
        <v>349</v>
      </c>
      <c r="E124" s="30">
        <v>87</v>
      </c>
      <c r="F124" s="26">
        <v>158</v>
      </c>
      <c r="G124" s="26">
        <v>104</v>
      </c>
      <c r="H124" s="18"/>
      <c r="I124" s="26">
        <v>446</v>
      </c>
      <c r="J124" s="30">
        <v>121</v>
      </c>
      <c r="K124" s="26">
        <v>256</v>
      </c>
      <c r="L124" s="26">
        <v>69</v>
      </c>
      <c r="M124" s="18"/>
      <c r="N124" s="26">
        <v>477</v>
      </c>
      <c r="O124" s="30">
        <v>132</v>
      </c>
      <c r="P124" s="26">
        <v>225</v>
      </c>
      <c r="Q124" s="27">
        <v>120</v>
      </c>
    </row>
    <row r="125" spans="2:17" x14ac:dyDescent="0.25">
      <c r="B125" s="18" t="s">
        <v>58</v>
      </c>
      <c r="C125" s="24">
        <f t="shared" ref="C125" si="41">C119+C120</f>
        <v>0.140401</v>
      </c>
      <c r="D125" s="26">
        <f t="shared" ref="D125:G125" si="42">D120+D119</f>
        <v>49</v>
      </c>
      <c r="E125" s="32">
        <f t="shared" si="42"/>
        <v>5.7470999999999994E-2</v>
      </c>
      <c r="F125" s="32">
        <f t="shared" si="42"/>
        <v>0.18354400000000001</v>
      </c>
      <c r="G125" s="32">
        <f t="shared" si="42"/>
        <v>0.14423000000000002</v>
      </c>
      <c r="H125" s="24">
        <f t="shared" ref="H125" si="43">H119+H120</f>
        <v>0.15470899999999999</v>
      </c>
      <c r="I125" s="26">
        <f t="shared" ref="I125:L125" si="44">I120+I119</f>
        <v>69</v>
      </c>
      <c r="J125" s="32">
        <f t="shared" si="44"/>
        <v>4.9586999999999999E-2</v>
      </c>
      <c r="K125" s="32">
        <f t="shared" si="44"/>
        <v>0.20703099999999999</v>
      </c>
      <c r="L125" s="32">
        <f t="shared" si="44"/>
        <v>0.144928</v>
      </c>
      <c r="M125" s="24">
        <f>M119+M120</f>
        <v>0.11111099999999999</v>
      </c>
      <c r="N125" s="26">
        <f>N120+N119</f>
        <v>53</v>
      </c>
      <c r="O125" s="32">
        <f>O120+O119</f>
        <v>3.7879000000000003E-2</v>
      </c>
      <c r="P125" s="32">
        <f t="shared" ref="P125" si="45">P120+P119</f>
        <v>0.14666699999999999</v>
      </c>
      <c r="Q125" s="32">
        <f>Q120+Q119</f>
        <v>0.125</v>
      </c>
    </row>
    <row r="126" spans="2:17" x14ac:dyDescent="0.25">
      <c r="B126" s="18" t="s">
        <v>130</v>
      </c>
      <c r="C126" s="24">
        <f t="shared" ref="C126:L126" si="46">C120+C119+C118</f>
        <v>0.60745000000000005</v>
      </c>
      <c r="D126" s="26">
        <f t="shared" si="46"/>
        <v>212</v>
      </c>
      <c r="E126" s="32">
        <f t="shared" si="46"/>
        <v>0.51724100000000006</v>
      </c>
      <c r="F126" s="32">
        <f t="shared" si="46"/>
        <v>0.60126599999999997</v>
      </c>
      <c r="G126" s="32">
        <f t="shared" si="46"/>
        <v>0.69230700000000001</v>
      </c>
      <c r="H126" s="24">
        <f t="shared" si="46"/>
        <v>0.670404</v>
      </c>
      <c r="I126" s="26">
        <f t="shared" si="46"/>
        <v>299</v>
      </c>
      <c r="J126" s="32">
        <f t="shared" si="46"/>
        <v>0.51239699999999999</v>
      </c>
      <c r="K126" s="32">
        <f t="shared" si="46"/>
        <v>0.73046899999999992</v>
      </c>
      <c r="L126" s="32">
        <f t="shared" si="46"/>
        <v>0.72463799999999989</v>
      </c>
      <c r="M126" s="24">
        <f>M120+M119+M118</f>
        <v>0.55974800000000002</v>
      </c>
      <c r="N126" s="26">
        <f>N120+N119+N118</f>
        <v>267</v>
      </c>
      <c r="O126" s="32">
        <f>O120+O119+O118</f>
        <v>0.40151500000000001</v>
      </c>
      <c r="P126" s="32">
        <f t="shared" ref="P126" si="47">P120+P119+P118</f>
        <v>0.60444500000000001</v>
      </c>
      <c r="Q126" s="32">
        <f>Q120+Q119+Q118</f>
        <v>0.65</v>
      </c>
    </row>
    <row r="127" spans="2:17" x14ac:dyDescent="0.25">
      <c r="B127" s="19" t="s">
        <v>60</v>
      </c>
      <c r="C127" s="25">
        <v>0.90830900000000003</v>
      </c>
      <c r="D127" s="28">
        <v>317</v>
      </c>
      <c r="E127" s="25">
        <v>0.88505699999999998</v>
      </c>
      <c r="F127" s="22">
        <v>0.90506299999999995</v>
      </c>
      <c r="G127" s="22">
        <v>0.93269199999999997</v>
      </c>
      <c r="H127" s="25">
        <v>0.94394599999999995</v>
      </c>
      <c r="I127" s="28">
        <v>421</v>
      </c>
      <c r="J127" s="25">
        <v>0.89256199999999997</v>
      </c>
      <c r="K127" s="22">
        <v>0.96484400000000003</v>
      </c>
      <c r="L127" s="22">
        <v>0.95652199999999998</v>
      </c>
      <c r="M127" s="25">
        <v>0.92662500000000003</v>
      </c>
      <c r="N127" s="28">
        <v>442</v>
      </c>
      <c r="O127" s="25">
        <v>0.88636400000000004</v>
      </c>
      <c r="P127" s="22">
        <v>0.93333299999999997</v>
      </c>
      <c r="Q127" s="23">
        <v>0.95833299999999999</v>
      </c>
    </row>
    <row r="128" spans="2:17" x14ac:dyDescent="0.25">
      <c r="B128" s="35" t="s">
        <v>68</v>
      </c>
      <c r="C128" s="35"/>
      <c r="D128" s="36"/>
      <c r="E128" s="35"/>
      <c r="F128" s="36"/>
      <c r="G128" s="36"/>
      <c r="H128" s="35"/>
      <c r="I128" s="36"/>
      <c r="J128" s="35"/>
      <c r="K128" s="36"/>
      <c r="L128" s="36"/>
      <c r="M128" s="35"/>
      <c r="N128" s="36"/>
      <c r="O128" s="35"/>
      <c r="P128" s="36"/>
      <c r="Q128" s="37"/>
    </row>
    <row r="129" spans="2:17" x14ac:dyDescent="0.25">
      <c r="B129" s="13" t="s">
        <v>54</v>
      </c>
      <c r="C129" s="16">
        <v>6.3036999999999996E-2</v>
      </c>
      <c r="D129" s="17">
        <v>22</v>
      </c>
      <c r="E129" s="16">
        <v>9.1953999999999994E-2</v>
      </c>
      <c r="F129" s="14">
        <v>8.2278000000000004E-2</v>
      </c>
      <c r="G129" s="14">
        <v>9.6150000000000003E-3</v>
      </c>
      <c r="H129" s="16">
        <v>5.6054E-2</v>
      </c>
      <c r="I129" s="17">
        <v>25</v>
      </c>
      <c r="J129" s="16">
        <v>0.10743800000000001</v>
      </c>
      <c r="K129" s="14">
        <v>3.9063000000000001E-2</v>
      </c>
      <c r="L129" s="14">
        <v>2.8986000000000001E-2</v>
      </c>
      <c r="M129" s="16">
        <v>4.8217999999999997E-2</v>
      </c>
      <c r="N129" s="17">
        <v>23</v>
      </c>
      <c r="O129" s="16">
        <v>7.5758000000000006E-2</v>
      </c>
      <c r="P129" s="14">
        <v>5.7778000000000003E-2</v>
      </c>
      <c r="Q129" s="15">
        <v>0</v>
      </c>
    </row>
    <row r="130" spans="2:17" x14ac:dyDescent="0.25">
      <c r="B130" s="7" t="s">
        <v>55</v>
      </c>
      <c r="C130" s="10">
        <v>5.7306999999999997E-2</v>
      </c>
      <c r="D130" s="11">
        <v>20</v>
      </c>
      <c r="E130" s="10">
        <v>3.4483E-2</v>
      </c>
      <c r="F130" s="8">
        <v>6.3291E-2</v>
      </c>
      <c r="G130" s="8">
        <v>6.7308000000000007E-2</v>
      </c>
      <c r="H130" s="10">
        <v>6.2780000000000002E-2</v>
      </c>
      <c r="I130" s="11">
        <v>28</v>
      </c>
      <c r="J130" s="10">
        <v>0.10743800000000001</v>
      </c>
      <c r="K130" s="8">
        <v>5.4688000000000001E-2</v>
      </c>
      <c r="L130" s="8">
        <v>1.4493000000000001E-2</v>
      </c>
      <c r="M130" s="10">
        <v>6.0796999999999997E-2</v>
      </c>
      <c r="N130" s="11">
        <v>29</v>
      </c>
      <c r="O130" s="10">
        <v>0.113636</v>
      </c>
      <c r="P130" s="8">
        <v>5.3332999999999998E-2</v>
      </c>
      <c r="Q130" s="9">
        <v>1.6667000000000001E-2</v>
      </c>
    </row>
    <row r="131" spans="2:17" x14ac:dyDescent="0.25">
      <c r="B131" s="13" t="s">
        <v>56</v>
      </c>
      <c r="C131" s="16">
        <v>0.154728</v>
      </c>
      <c r="D131" s="17">
        <v>54</v>
      </c>
      <c r="E131" s="16">
        <v>0.275862</v>
      </c>
      <c r="F131" s="14">
        <v>0.14557</v>
      </c>
      <c r="G131" s="14">
        <v>6.7308000000000007E-2</v>
      </c>
      <c r="H131" s="16">
        <v>0.181614</v>
      </c>
      <c r="I131" s="17">
        <v>81</v>
      </c>
      <c r="J131" s="16">
        <v>0.28925600000000001</v>
      </c>
      <c r="K131" s="14">
        <v>0.16406299999999999</v>
      </c>
      <c r="L131" s="14">
        <v>5.7971000000000002E-2</v>
      </c>
      <c r="M131" s="16">
        <v>0.17610100000000001</v>
      </c>
      <c r="N131" s="17">
        <v>84</v>
      </c>
      <c r="O131" s="16">
        <v>0.28030300000000002</v>
      </c>
      <c r="P131" s="14">
        <v>0.151111</v>
      </c>
      <c r="Q131" s="15">
        <v>0.108333</v>
      </c>
    </row>
    <row r="132" spans="2:17" x14ac:dyDescent="0.25">
      <c r="B132" s="7" t="s">
        <v>57</v>
      </c>
      <c r="C132" s="10">
        <v>0.46418300000000001</v>
      </c>
      <c r="D132" s="11">
        <v>162</v>
      </c>
      <c r="E132" s="10">
        <v>0.47126400000000002</v>
      </c>
      <c r="F132" s="8">
        <v>0.44936700000000002</v>
      </c>
      <c r="G132" s="8">
        <v>0.480769</v>
      </c>
      <c r="H132" s="10">
        <v>0.48430499999999999</v>
      </c>
      <c r="I132" s="11">
        <v>216</v>
      </c>
      <c r="J132" s="10">
        <v>0.40495900000000001</v>
      </c>
      <c r="K132" s="8">
        <v>0.515625</v>
      </c>
      <c r="L132" s="8">
        <v>0.50724599999999997</v>
      </c>
      <c r="M132" s="10">
        <v>0.37106899999999998</v>
      </c>
      <c r="N132" s="11">
        <v>177</v>
      </c>
      <c r="O132" s="10">
        <v>0.38636399999999999</v>
      </c>
      <c r="P132" s="8">
        <v>0.4</v>
      </c>
      <c r="Q132" s="9">
        <v>0.3</v>
      </c>
    </row>
    <row r="133" spans="2:17" x14ac:dyDescent="0.25">
      <c r="B133" s="13" t="s">
        <v>58</v>
      </c>
      <c r="C133" s="16">
        <v>0.21776499999999999</v>
      </c>
      <c r="D133" s="17">
        <v>76</v>
      </c>
      <c r="E133" s="16">
        <v>9.1953999999999994E-2</v>
      </c>
      <c r="F133" s="14">
        <v>0.20253199999999999</v>
      </c>
      <c r="G133" s="14">
        <v>0.34615400000000002</v>
      </c>
      <c r="H133" s="16">
        <v>0.181614</v>
      </c>
      <c r="I133" s="17">
        <v>81</v>
      </c>
      <c r="J133" s="16">
        <v>7.4380000000000002E-2</v>
      </c>
      <c r="K133" s="14">
        <v>0.1875</v>
      </c>
      <c r="L133" s="14">
        <v>0.34782600000000002</v>
      </c>
      <c r="M133" s="16">
        <v>0.27882600000000002</v>
      </c>
      <c r="N133" s="17">
        <v>133</v>
      </c>
      <c r="O133" s="16">
        <v>0.12878800000000001</v>
      </c>
      <c r="P133" s="14">
        <v>0.28000000000000003</v>
      </c>
      <c r="Q133" s="15">
        <v>0.44166699999999998</v>
      </c>
    </row>
    <row r="134" spans="2:17" x14ac:dyDescent="0.25">
      <c r="B134" s="7" t="s">
        <v>59</v>
      </c>
      <c r="C134" s="10">
        <v>3.1518999999999998E-2</v>
      </c>
      <c r="D134" s="11">
        <v>11</v>
      </c>
      <c r="E134" s="10">
        <v>2.2988999999999999E-2</v>
      </c>
      <c r="F134" s="8">
        <v>4.4304000000000003E-2</v>
      </c>
      <c r="G134" s="8">
        <v>1.9231000000000002E-2</v>
      </c>
      <c r="H134" s="10">
        <v>2.6905999999999999E-2</v>
      </c>
      <c r="I134" s="11">
        <v>12</v>
      </c>
      <c r="J134" s="10">
        <v>0</v>
      </c>
      <c r="K134" s="8">
        <v>3.5156E-2</v>
      </c>
      <c r="L134" s="8">
        <v>4.3478000000000003E-2</v>
      </c>
      <c r="M134" s="10">
        <v>6.2893000000000004E-2</v>
      </c>
      <c r="N134" s="11">
        <v>30</v>
      </c>
      <c r="O134" s="10">
        <v>1.5152000000000001E-2</v>
      </c>
      <c r="P134" s="8">
        <v>5.3332999999999998E-2</v>
      </c>
      <c r="Q134" s="9">
        <v>0.13333300000000001</v>
      </c>
    </row>
    <row r="135" spans="2:17" x14ac:dyDescent="0.25">
      <c r="B135" s="13" t="s">
        <v>49</v>
      </c>
      <c r="C135" s="16">
        <v>2.8649999999999999E-3</v>
      </c>
      <c r="D135" s="17">
        <v>1</v>
      </c>
      <c r="E135" s="16">
        <v>0</v>
      </c>
      <c r="F135" s="14">
        <v>6.3290000000000004E-3</v>
      </c>
      <c r="G135" s="14">
        <v>0</v>
      </c>
      <c r="H135" s="16">
        <v>4.4840000000000001E-3</v>
      </c>
      <c r="I135" s="17">
        <v>2</v>
      </c>
      <c r="J135" s="16">
        <v>8.2640000000000005E-3</v>
      </c>
      <c r="K135" s="14">
        <v>3.9060000000000002E-3</v>
      </c>
      <c r="L135" s="14">
        <v>0</v>
      </c>
      <c r="M135" s="16">
        <v>2.0960000000000002E-3</v>
      </c>
      <c r="N135" s="17">
        <v>1</v>
      </c>
      <c r="O135" s="16">
        <v>0</v>
      </c>
      <c r="P135" s="14">
        <v>4.444E-3</v>
      </c>
      <c r="Q135" s="15">
        <v>0</v>
      </c>
    </row>
    <row r="136" spans="2:17" x14ac:dyDescent="0.25">
      <c r="B136" s="7" t="s">
        <v>50</v>
      </c>
      <c r="C136" s="10">
        <v>8.5959999999999995E-3</v>
      </c>
      <c r="D136" s="11">
        <v>3</v>
      </c>
      <c r="E136" s="10">
        <v>1.1494000000000001E-2</v>
      </c>
      <c r="F136" s="8">
        <v>6.3290000000000004E-3</v>
      </c>
      <c r="G136" s="8">
        <v>9.6150000000000003E-3</v>
      </c>
      <c r="H136" s="10">
        <v>2.2420000000000001E-3</v>
      </c>
      <c r="I136" s="11">
        <v>1</v>
      </c>
      <c r="J136" s="10">
        <v>8.2640000000000005E-3</v>
      </c>
      <c r="K136" s="8">
        <v>0</v>
      </c>
      <c r="L136" s="8">
        <v>0</v>
      </c>
      <c r="M136" s="10">
        <v>0</v>
      </c>
      <c r="N136" s="11">
        <v>0</v>
      </c>
      <c r="O136" s="10">
        <v>0</v>
      </c>
      <c r="P136" s="8">
        <v>0</v>
      </c>
      <c r="Q136" s="9">
        <v>0</v>
      </c>
    </row>
    <row r="137" spans="2:17" x14ac:dyDescent="0.25">
      <c r="B137" s="18" t="s">
        <v>51</v>
      </c>
      <c r="C137" s="18"/>
      <c r="D137" s="26">
        <v>349</v>
      </c>
      <c r="E137" s="30">
        <v>87</v>
      </c>
      <c r="F137" s="26">
        <v>158</v>
      </c>
      <c r="G137" s="26">
        <v>104</v>
      </c>
      <c r="H137" s="18"/>
      <c r="I137" s="26">
        <v>446</v>
      </c>
      <c r="J137" s="30">
        <v>121</v>
      </c>
      <c r="K137" s="26">
        <v>256</v>
      </c>
      <c r="L137" s="26">
        <v>69</v>
      </c>
      <c r="M137" s="18"/>
      <c r="N137" s="26">
        <v>477</v>
      </c>
      <c r="O137" s="30">
        <v>132</v>
      </c>
      <c r="P137" s="26">
        <v>225</v>
      </c>
      <c r="Q137" s="27">
        <v>120</v>
      </c>
    </row>
    <row r="138" spans="2:17" x14ac:dyDescent="0.25">
      <c r="B138" s="18" t="s">
        <v>52</v>
      </c>
      <c r="C138" s="18"/>
      <c r="D138" s="26">
        <v>349</v>
      </c>
      <c r="E138" s="30">
        <v>87</v>
      </c>
      <c r="F138" s="26">
        <v>158</v>
      </c>
      <c r="G138" s="26">
        <v>104</v>
      </c>
      <c r="H138" s="18"/>
      <c r="I138" s="26">
        <v>446</v>
      </c>
      <c r="J138" s="30">
        <v>121</v>
      </c>
      <c r="K138" s="26">
        <v>256</v>
      </c>
      <c r="L138" s="26">
        <v>69</v>
      </c>
      <c r="M138" s="18"/>
      <c r="N138" s="26">
        <v>477</v>
      </c>
      <c r="O138" s="30">
        <v>132</v>
      </c>
      <c r="P138" s="26">
        <v>225</v>
      </c>
      <c r="Q138" s="27">
        <v>120</v>
      </c>
    </row>
    <row r="139" spans="2:17" x14ac:dyDescent="0.25">
      <c r="B139" s="18" t="s">
        <v>58</v>
      </c>
      <c r="C139" s="24">
        <f t="shared" ref="C139" si="48">C133+C134</f>
        <v>0.24928399999999998</v>
      </c>
      <c r="D139" s="26">
        <f t="shared" ref="D139:G139" si="49">D134+D133</f>
        <v>87</v>
      </c>
      <c r="E139" s="32">
        <f t="shared" si="49"/>
        <v>0.11494299999999999</v>
      </c>
      <c r="F139" s="32">
        <f t="shared" si="49"/>
        <v>0.246836</v>
      </c>
      <c r="G139" s="32">
        <f t="shared" si="49"/>
        <v>0.36538500000000002</v>
      </c>
      <c r="H139" s="24">
        <f t="shared" ref="H139" si="50">H133+H134</f>
        <v>0.20851999999999998</v>
      </c>
      <c r="I139" s="26">
        <f t="shared" ref="I139:L139" si="51">I134+I133</f>
        <v>93</v>
      </c>
      <c r="J139" s="32">
        <f t="shared" si="51"/>
        <v>7.4380000000000002E-2</v>
      </c>
      <c r="K139" s="32">
        <f t="shared" si="51"/>
        <v>0.22265599999999999</v>
      </c>
      <c r="L139" s="32">
        <f t="shared" si="51"/>
        <v>0.39130400000000004</v>
      </c>
      <c r="M139" s="24">
        <f>M133+M134</f>
        <v>0.34171899999999999</v>
      </c>
      <c r="N139" s="26">
        <f>N134+N133</f>
        <v>163</v>
      </c>
      <c r="O139" s="32">
        <f>O134+O133</f>
        <v>0.14394000000000001</v>
      </c>
      <c r="P139" s="32">
        <f t="shared" ref="P139" si="52">P134+P133</f>
        <v>0.33333300000000005</v>
      </c>
      <c r="Q139" s="32">
        <f>Q134+Q133</f>
        <v>0.57499999999999996</v>
      </c>
    </row>
    <row r="140" spans="2:17" x14ac:dyDescent="0.25">
      <c r="B140" s="18" t="s">
        <v>130</v>
      </c>
      <c r="C140" s="24">
        <f t="shared" ref="C140:L140" si="53">C134+C133+C132</f>
        <v>0.71346699999999996</v>
      </c>
      <c r="D140" s="26">
        <f t="shared" si="53"/>
        <v>249</v>
      </c>
      <c r="E140" s="32">
        <f t="shared" si="53"/>
        <v>0.58620700000000003</v>
      </c>
      <c r="F140" s="32">
        <f t="shared" si="53"/>
        <v>0.69620300000000002</v>
      </c>
      <c r="G140" s="32">
        <f t="shared" si="53"/>
        <v>0.84615400000000007</v>
      </c>
      <c r="H140" s="24">
        <f t="shared" si="53"/>
        <v>0.69282500000000002</v>
      </c>
      <c r="I140" s="26">
        <f t="shared" si="53"/>
        <v>309</v>
      </c>
      <c r="J140" s="32">
        <f t="shared" si="53"/>
        <v>0.47933900000000002</v>
      </c>
      <c r="K140" s="32">
        <f t="shared" si="53"/>
        <v>0.73828099999999997</v>
      </c>
      <c r="L140" s="32">
        <f t="shared" si="53"/>
        <v>0.89854999999999996</v>
      </c>
      <c r="M140" s="24">
        <f>M134+M133+M132</f>
        <v>0.71278799999999998</v>
      </c>
      <c r="N140" s="26">
        <f>N134+N133+N132</f>
        <v>340</v>
      </c>
      <c r="O140" s="32">
        <f>O134+O133+O132</f>
        <v>0.530304</v>
      </c>
      <c r="P140" s="32">
        <f t="shared" ref="P140" si="54">P134+P133+P132</f>
        <v>0.73333300000000001</v>
      </c>
      <c r="Q140" s="32">
        <f>Q134+Q133+Q132</f>
        <v>0.875</v>
      </c>
    </row>
    <row r="141" spans="2:17" x14ac:dyDescent="0.25">
      <c r="B141" s="19" t="s">
        <v>60</v>
      </c>
      <c r="C141" s="25">
        <v>0.92550100000000002</v>
      </c>
      <c r="D141" s="28">
        <v>323</v>
      </c>
      <c r="E141" s="25">
        <v>0.89655200000000002</v>
      </c>
      <c r="F141" s="22">
        <v>0.90506299999999995</v>
      </c>
      <c r="G141" s="22">
        <v>0.980769</v>
      </c>
      <c r="H141" s="25">
        <v>0.93722000000000005</v>
      </c>
      <c r="I141" s="28">
        <v>418</v>
      </c>
      <c r="J141" s="25">
        <v>0.87603299999999995</v>
      </c>
      <c r="K141" s="22">
        <v>0.95703099999999997</v>
      </c>
      <c r="L141" s="22">
        <v>0.97101400000000004</v>
      </c>
      <c r="M141" s="25">
        <v>0.94968600000000003</v>
      </c>
      <c r="N141" s="28">
        <v>453</v>
      </c>
      <c r="O141" s="25">
        <v>0.92424200000000001</v>
      </c>
      <c r="P141" s="22">
        <v>0.937778</v>
      </c>
      <c r="Q141" s="23">
        <v>1</v>
      </c>
    </row>
    <row r="142" spans="2:17" x14ac:dyDescent="0.25">
      <c r="B142" s="35" t="s">
        <v>69</v>
      </c>
      <c r="C142" s="35"/>
      <c r="D142" s="36"/>
      <c r="E142" s="35"/>
      <c r="F142" s="36"/>
      <c r="G142" s="36"/>
      <c r="H142" s="35"/>
      <c r="I142" s="36"/>
      <c r="J142" s="35"/>
      <c r="K142" s="36"/>
      <c r="L142" s="36"/>
      <c r="M142" s="35"/>
      <c r="N142" s="36"/>
      <c r="O142" s="35"/>
      <c r="P142" s="36"/>
      <c r="Q142" s="37"/>
    </row>
    <row r="143" spans="2:17" x14ac:dyDescent="0.25">
      <c r="B143" s="13" t="s">
        <v>54</v>
      </c>
      <c r="C143" s="16"/>
      <c r="D143" s="17"/>
      <c r="E143" s="16"/>
      <c r="F143" s="14"/>
      <c r="G143" s="14"/>
      <c r="H143" s="16"/>
      <c r="I143" s="17"/>
      <c r="J143" s="16"/>
      <c r="K143" s="14"/>
      <c r="L143" s="14"/>
      <c r="M143" s="16">
        <v>0.66247400000000001</v>
      </c>
      <c r="N143" s="17">
        <v>316</v>
      </c>
      <c r="O143" s="16">
        <v>0.81818199999999996</v>
      </c>
      <c r="P143" s="14">
        <v>0.62666699999999997</v>
      </c>
      <c r="Q143" s="15">
        <v>0.55833299999999997</v>
      </c>
    </row>
    <row r="144" spans="2:17" x14ac:dyDescent="0.25">
      <c r="B144" s="7" t="s">
        <v>55</v>
      </c>
      <c r="C144" s="10"/>
      <c r="D144" s="11"/>
      <c r="E144" s="10"/>
      <c r="F144" s="8"/>
      <c r="G144" s="8"/>
      <c r="H144" s="10"/>
      <c r="I144" s="11"/>
      <c r="J144" s="10"/>
      <c r="K144" s="8"/>
      <c r="L144" s="8"/>
      <c r="M144" s="10">
        <v>9.6435999999999994E-2</v>
      </c>
      <c r="N144" s="11">
        <v>46</v>
      </c>
      <c r="O144" s="10">
        <v>3.7879000000000003E-2</v>
      </c>
      <c r="P144" s="8">
        <v>0.128889</v>
      </c>
      <c r="Q144" s="9">
        <v>0.1</v>
      </c>
    </row>
    <row r="145" spans="2:17" x14ac:dyDescent="0.25">
      <c r="B145" s="13" t="s">
        <v>56</v>
      </c>
      <c r="C145" s="16"/>
      <c r="D145" s="17"/>
      <c r="E145" s="16"/>
      <c r="F145" s="14"/>
      <c r="G145" s="14"/>
      <c r="H145" s="16"/>
      <c r="I145" s="17"/>
      <c r="J145" s="16"/>
      <c r="K145" s="14"/>
      <c r="L145" s="14"/>
      <c r="M145" s="16">
        <v>7.5471999999999997E-2</v>
      </c>
      <c r="N145" s="17">
        <v>36</v>
      </c>
      <c r="O145" s="16">
        <v>3.0303E-2</v>
      </c>
      <c r="P145" s="14">
        <v>8.8888999999999996E-2</v>
      </c>
      <c r="Q145" s="15">
        <v>0.1</v>
      </c>
    </row>
    <row r="146" spans="2:17" x14ac:dyDescent="0.25">
      <c r="B146" s="7" t="s">
        <v>57</v>
      </c>
      <c r="C146" s="10"/>
      <c r="D146" s="11"/>
      <c r="E146" s="10"/>
      <c r="F146" s="8"/>
      <c r="G146" s="8"/>
      <c r="H146" s="10"/>
      <c r="I146" s="11"/>
      <c r="J146" s="10"/>
      <c r="K146" s="8"/>
      <c r="L146" s="8"/>
      <c r="M146" s="10">
        <v>8.3857000000000001E-2</v>
      </c>
      <c r="N146" s="11">
        <v>40</v>
      </c>
      <c r="O146" s="10">
        <v>3.7879000000000003E-2</v>
      </c>
      <c r="P146" s="8">
        <v>8.8888999999999996E-2</v>
      </c>
      <c r="Q146" s="9">
        <v>0.125</v>
      </c>
    </row>
    <row r="147" spans="2:17" x14ac:dyDescent="0.25">
      <c r="B147" s="13" t="s">
        <v>58</v>
      </c>
      <c r="C147" s="16"/>
      <c r="D147" s="17"/>
      <c r="E147" s="16"/>
      <c r="F147" s="14"/>
      <c r="G147" s="14"/>
      <c r="H147" s="16"/>
      <c r="I147" s="17"/>
      <c r="J147" s="16"/>
      <c r="K147" s="14"/>
      <c r="L147" s="14"/>
      <c r="M147" s="16">
        <v>4.1929000000000001E-2</v>
      </c>
      <c r="N147" s="17">
        <v>20</v>
      </c>
      <c r="O147" s="16">
        <v>0</v>
      </c>
      <c r="P147" s="14">
        <v>4.8889000000000002E-2</v>
      </c>
      <c r="Q147" s="15">
        <v>7.4999999999999997E-2</v>
      </c>
    </row>
    <row r="148" spans="2:17" x14ac:dyDescent="0.25">
      <c r="B148" s="7" t="s">
        <v>59</v>
      </c>
      <c r="C148" s="10"/>
      <c r="D148" s="11"/>
      <c r="E148" s="10"/>
      <c r="F148" s="8"/>
      <c r="G148" s="8"/>
      <c r="H148" s="10"/>
      <c r="I148" s="11"/>
      <c r="J148" s="10"/>
      <c r="K148" s="8"/>
      <c r="L148" s="8"/>
      <c r="M148" s="10">
        <v>6.2890000000000003E-3</v>
      </c>
      <c r="N148" s="11">
        <v>3</v>
      </c>
      <c r="O148" s="10">
        <v>0</v>
      </c>
      <c r="P148" s="8">
        <v>8.8889999999999993E-3</v>
      </c>
      <c r="Q148" s="9">
        <v>8.3330000000000001E-3</v>
      </c>
    </row>
    <row r="149" spans="2:17" x14ac:dyDescent="0.25">
      <c r="B149" s="13" t="s">
        <v>49</v>
      </c>
      <c r="C149" s="16"/>
      <c r="D149" s="17"/>
      <c r="E149" s="16"/>
      <c r="F149" s="14"/>
      <c r="G149" s="14"/>
      <c r="H149" s="16"/>
      <c r="I149" s="17"/>
      <c r="J149" s="16"/>
      <c r="K149" s="14"/>
      <c r="L149" s="14"/>
      <c r="M149" s="16">
        <v>6.2890000000000003E-3</v>
      </c>
      <c r="N149" s="17">
        <v>3</v>
      </c>
      <c r="O149" s="16">
        <v>1.5152000000000001E-2</v>
      </c>
      <c r="P149" s="14">
        <v>0</v>
      </c>
      <c r="Q149" s="15">
        <v>8.3330000000000001E-3</v>
      </c>
    </row>
    <row r="150" spans="2:17" x14ac:dyDescent="0.25">
      <c r="B150" s="7" t="s">
        <v>50</v>
      </c>
      <c r="C150" s="10"/>
      <c r="D150" s="11"/>
      <c r="E150" s="10"/>
      <c r="F150" s="8"/>
      <c r="G150" s="8"/>
      <c r="H150" s="10"/>
      <c r="I150" s="11"/>
      <c r="J150" s="10"/>
      <c r="K150" s="8"/>
      <c r="L150" s="8"/>
      <c r="M150" s="10">
        <v>2.7254E-2</v>
      </c>
      <c r="N150" s="11">
        <v>13</v>
      </c>
      <c r="O150" s="10">
        <v>6.0606E-2</v>
      </c>
      <c r="P150" s="8">
        <v>8.8889999999999993E-3</v>
      </c>
      <c r="Q150" s="9">
        <v>2.5000000000000001E-2</v>
      </c>
    </row>
    <row r="151" spans="2:17" x14ac:dyDescent="0.25">
      <c r="B151" s="18" t="s">
        <v>51</v>
      </c>
      <c r="C151" s="18"/>
      <c r="D151" s="26"/>
      <c r="E151" s="30"/>
      <c r="F151" s="26"/>
      <c r="G151" s="26"/>
      <c r="H151" s="18"/>
      <c r="I151" s="26"/>
      <c r="J151" s="30"/>
      <c r="K151" s="26"/>
      <c r="L151" s="26"/>
      <c r="M151" s="18"/>
      <c r="N151" s="26">
        <v>477</v>
      </c>
      <c r="O151" s="30">
        <v>132</v>
      </c>
      <c r="P151" s="26">
        <v>225</v>
      </c>
      <c r="Q151" s="27">
        <v>120</v>
      </c>
    </row>
    <row r="152" spans="2:17" x14ac:dyDescent="0.25">
      <c r="B152" s="18" t="s">
        <v>52</v>
      </c>
      <c r="C152" s="18"/>
      <c r="D152" s="26"/>
      <c r="E152" s="30"/>
      <c r="F152" s="26"/>
      <c r="G152" s="26"/>
      <c r="H152" s="18"/>
      <c r="I152" s="26"/>
      <c r="J152" s="30"/>
      <c r="K152" s="26"/>
      <c r="L152" s="26"/>
      <c r="M152" s="18"/>
      <c r="N152" s="26">
        <v>477</v>
      </c>
      <c r="O152" s="30">
        <v>132</v>
      </c>
      <c r="P152" s="26">
        <v>225</v>
      </c>
      <c r="Q152" s="27">
        <v>120</v>
      </c>
    </row>
    <row r="153" spans="2:17" x14ac:dyDescent="0.25">
      <c r="B153" s="18" t="s">
        <v>58</v>
      </c>
      <c r="C153" s="24"/>
      <c r="D153" s="26"/>
      <c r="E153" s="32"/>
      <c r="F153" s="32"/>
      <c r="G153" s="32"/>
      <c r="H153" s="24"/>
      <c r="I153" s="26"/>
      <c r="J153" s="32"/>
      <c r="K153" s="32"/>
      <c r="L153" s="32"/>
      <c r="M153" s="24">
        <f>M147+M148</f>
        <v>4.8218000000000004E-2</v>
      </c>
      <c r="N153" s="26">
        <f>N148+N147</f>
        <v>23</v>
      </c>
      <c r="O153" s="32">
        <f>O148+O147</f>
        <v>0</v>
      </c>
      <c r="P153" s="32">
        <f t="shared" ref="P153" si="55">P148+P147</f>
        <v>5.7778000000000003E-2</v>
      </c>
      <c r="Q153" s="32">
        <f>Q148+Q147</f>
        <v>8.333299999999999E-2</v>
      </c>
    </row>
    <row r="154" spans="2:17" x14ac:dyDescent="0.25">
      <c r="B154" s="18" t="s">
        <v>130</v>
      </c>
      <c r="C154" s="24"/>
      <c r="D154" s="26"/>
      <c r="E154" s="32"/>
      <c r="F154" s="32"/>
      <c r="G154" s="32"/>
      <c r="H154" s="24"/>
      <c r="I154" s="26"/>
      <c r="J154" s="32"/>
      <c r="K154" s="32"/>
      <c r="L154" s="32"/>
      <c r="M154" s="24">
        <f>M148+M147+M146</f>
        <v>0.132075</v>
      </c>
      <c r="N154" s="26">
        <f>N148+N147+N146</f>
        <v>63</v>
      </c>
      <c r="O154" s="32">
        <f>O148+O147+O146</f>
        <v>3.7879000000000003E-2</v>
      </c>
      <c r="P154" s="32">
        <f t="shared" ref="P154" si="56">P148+P147+P146</f>
        <v>0.14666699999999999</v>
      </c>
      <c r="Q154" s="32">
        <f>Q148+Q147+Q146</f>
        <v>0.20833299999999999</v>
      </c>
    </row>
    <row r="155" spans="2:17" x14ac:dyDescent="0.25">
      <c r="B155" s="19" t="s">
        <v>60</v>
      </c>
      <c r="C155" s="25"/>
      <c r="D155" s="28"/>
      <c r="E155" s="25"/>
      <c r="F155" s="22"/>
      <c r="G155" s="22"/>
      <c r="H155" s="25"/>
      <c r="I155" s="28"/>
      <c r="J155" s="25"/>
      <c r="K155" s="22"/>
      <c r="L155" s="22"/>
      <c r="M155" s="25">
        <v>0.303983</v>
      </c>
      <c r="N155" s="28">
        <v>145</v>
      </c>
      <c r="O155" s="25">
        <v>0.106061</v>
      </c>
      <c r="P155" s="22">
        <v>0.36444399999999999</v>
      </c>
      <c r="Q155" s="23">
        <v>0.408333</v>
      </c>
    </row>
    <row r="156" spans="2:17" ht="0.95" customHeight="1" x14ac:dyDescent="0.25"/>
  </sheetData>
  <mergeCells count="21">
    <mergeCell ref="C5:Q5"/>
    <mergeCell ref="C6:G6"/>
    <mergeCell ref="H6:L6"/>
    <mergeCell ref="M6:Q6"/>
    <mergeCell ref="O7:Q7"/>
    <mergeCell ref="B9:Q9"/>
    <mergeCell ref="B16:Q16"/>
    <mergeCell ref="B30:Q30"/>
    <mergeCell ref="B44:Q44"/>
    <mergeCell ref="C7:D7"/>
    <mergeCell ref="E7:G7"/>
    <mergeCell ref="H7:I7"/>
    <mergeCell ref="J7:L7"/>
    <mergeCell ref="M7:N7"/>
    <mergeCell ref="B128:Q128"/>
    <mergeCell ref="B142:Q142"/>
    <mergeCell ref="B114:Q114"/>
    <mergeCell ref="B100:Q100"/>
    <mergeCell ref="B58:Q58"/>
    <mergeCell ref="B72:Q72"/>
    <mergeCell ref="B86:Q86"/>
  </mergeCells>
  <pageMargins left="0.39" right="0.39" top="0.79" bottom="0.79" header="0.31" footer="0.31"/>
  <pageSetup paperSize="9" orientation="landscape" r:id="rId1"/>
  <headerFooter>
    <oddHeader>&amp;L&amp;CSOI&amp;Rsv</oddHeader>
    <oddFooter>&amp;R2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73"/>
  <sheetViews>
    <sheetView workbookViewId="0">
      <pane xSplit="2" ySplit="8" topLeftCell="C147" activePane="bottomRight" state="frozen"/>
      <selection activeCell="B36" sqref="B36:AP36"/>
      <selection pane="topRight" activeCell="B36" sqref="B36:AP36"/>
      <selection pane="bottomLeft" activeCell="B36" sqref="B36:AP36"/>
      <selection pane="bottomRight" activeCell="B192" sqref="B192"/>
    </sheetView>
  </sheetViews>
  <sheetFormatPr defaultRowHeight="15" x14ac:dyDescent="0.25"/>
  <cols>
    <col min="1" max="1" width="0" hidden="1" customWidth="1"/>
    <col min="2" max="2" width="38.42578125" customWidth="1"/>
    <col min="3" max="17" width="10.7109375" customWidth="1"/>
    <col min="18" max="18" width="0" hidden="1" customWidth="1"/>
  </cols>
  <sheetData>
    <row r="1" spans="2:17" ht="0" hidden="1" customHeight="1" x14ac:dyDescent="0.25"/>
    <row r="2" spans="2:17" ht="31.15" customHeight="1" x14ac:dyDescent="0.25"/>
    <row r="3" spans="2:17" ht="51" customHeight="1" x14ac:dyDescent="0.25"/>
    <row r="4" spans="2:17" ht="0" hidden="1" customHeight="1" x14ac:dyDescent="0.25"/>
    <row r="5" spans="2:17" x14ac:dyDescent="0.25">
      <c r="B5" s="2"/>
      <c r="C5" s="40"/>
      <c r="D5" s="41"/>
      <c r="E5" s="40"/>
      <c r="F5" s="41"/>
      <c r="G5" s="41"/>
      <c r="H5" s="40"/>
      <c r="I5" s="41"/>
      <c r="J5" s="40"/>
      <c r="K5" s="41"/>
      <c r="L5" s="41"/>
      <c r="M5" s="40"/>
      <c r="N5" s="41"/>
      <c r="O5" s="40"/>
      <c r="P5" s="41"/>
      <c r="Q5" s="42"/>
    </row>
    <row r="6" spans="2:17" x14ac:dyDescent="0.25">
      <c r="B6" s="1"/>
      <c r="C6" s="38" t="s">
        <v>36</v>
      </c>
      <c r="D6" s="39"/>
      <c r="E6" s="38"/>
      <c r="F6" s="39"/>
      <c r="G6" s="39"/>
      <c r="H6" s="38" t="s">
        <v>37</v>
      </c>
      <c r="I6" s="39"/>
      <c r="J6" s="38"/>
      <c r="K6" s="39"/>
      <c r="L6" s="39"/>
      <c r="M6" s="38" t="s">
        <v>38</v>
      </c>
      <c r="N6" s="39"/>
      <c r="O6" s="38"/>
      <c r="P6" s="39"/>
      <c r="Q6" s="43"/>
    </row>
    <row r="7" spans="2:17" ht="15" customHeight="1" x14ac:dyDescent="0.25">
      <c r="B7" s="1"/>
      <c r="C7" s="38" t="s">
        <v>39</v>
      </c>
      <c r="D7" s="39"/>
      <c r="E7" s="38" t="s">
        <v>40</v>
      </c>
      <c r="F7" s="39"/>
      <c r="G7" s="39"/>
      <c r="H7" s="38" t="s">
        <v>39</v>
      </c>
      <c r="I7" s="39"/>
      <c r="J7" s="38" t="s">
        <v>40</v>
      </c>
      <c r="K7" s="39"/>
      <c r="L7" s="39"/>
      <c r="M7" s="38" t="s">
        <v>39</v>
      </c>
      <c r="N7" s="39"/>
      <c r="O7" s="38" t="s">
        <v>40</v>
      </c>
      <c r="P7" s="39"/>
      <c r="Q7" s="43"/>
    </row>
    <row r="8" spans="2:17" ht="39.75" customHeight="1" x14ac:dyDescent="0.25">
      <c r="B8" s="5"/>
      <c r="C8" s="5" t="s">
        <v>41</v>
      </c>
      <c r="D8" s="3" t="s">
        <v>42</v>
      </c>
      <c r="E8" s="5" t="s">
        <v>43</v>
      </c>
      <c r="F8" s="3" t="s">
        <v>44</v>
      </c>
      <c r="G8" s="3" t="s">
        <v>45</v>
      </c>
      <c r="H8" s="5" t="s">
        <v>41</v>
      </c>
      <c r="I8" s="3" t="s">
        <v>42</v>
      </c>
      <c r="J8" s="5" t="s">
        <v>43</v>
      </c>
      <c r="K8" s="3" t="s">
        <v>44</v>
      </c>
      <c r="L8" s="3" t="s">
        <v>45</v>
      </c>
      <c r="M8" s="5" t="s">
        <v>41</v>
      </c>
      <c r="N8" s="3" t="s">
        <v>42</v>
      </c>
      <c r="O8" s="5" t="s">
        <v>43</v>
      </c>
      <c r="P8" s="3" t="s">
        <v>44</v>
      </c>
      <c r="Q8" s="4" t="s">
        <v>45</v>
      </c>
    </row>
    <row r="9" spans="2:17" x14ac:dyDescent="0.25">
      <c r="B9" s="35" t="s">
        <v>46</v>
      </c>
      <c r="C9" s="35"/>
      <c r="D9" s="36"/>
      <c r="E9" s="35"/>
      <c r="F9" s="36"/>
      <c r="G9" s="36"/>
      <c r="H9" s="35"/>
      <c r="I9" s="36"/>
      <c r="J9" s="35"/>
      <c r="K9" s="36"/>
      <c r="L9" s="36"/>
      <c r="M9" s="35"/>
      <c r="N9" s="36"/>
      <c r="O9" s="35"/>
      <c r="P9" s="36"/>
      <c r="Q9" s="37"/>
    </row>
    <row r="10" spans="2:17" x14ac:dyDescent="0.25">
      <c r="B10" s="13" t="s">
        <v>47</v>
      </c>
      <c r="C10" s="16">
        <v>5.731E-3</v>
      </c>
      <c r="D10" s="17">
        <v>2</v>
      </c>
      <c r="E10" s="16">
        <v>0</v>
      </c>
      <c r="F10" s="14">
        <v>6.3290000000000004E-3</v>
      </c>
      <c r="G10" s="14">
        <v>9.6150000000000003E-3</v>
      </c>
      <c r="H10" s="16">
        <v>2.2420000000000001E-3</v>
      </c>
      <c r="I10" s="17">
        <v>1</v>
      </c>
      <c r="J10" s="16">
        <v>8.2640000000000005E-3</v>
      </c>
      <c r="K10" s="14">
        <v>0</v>
      </c>
      <c r="L10" s="14">
        <v>0</v>
      </c>
      <c r="M10" s="16">
        <v>0</v>
      </c>
      <c r="N10" s="17">
        <v>0</v>
      </c>
      <c r="O10" s="16">
        <v>0</v>
      </c>
      <c r="P10" s="14">
        <v>0</v>
      </c>
      <c r="Q10" s="15">
        <v>0</v>
      </c>
    </row>
    <row r="11" spans="2:17" x14ac:dyDescent="0.25">
      <c r="B11" s="7" t="s">
        <v>48</v>
      </c>
      <c r="C11" s="10">
        <v>0.99140399999999995</v>
      </c>
      <c r="D11" s="11">
        <v>346</v>
      </c>
      <c r="E11" s="10">
        <v>0.988506</v>
      </c>
      <c r="F11" s="8">
        <v>0.99367099999999997</v>
      </c>
      <c r="G11" s="8">
        <v>0.99038499999999996</v>
      </c>
      <c r="H11" s="10">
        <v>0.99775800000000003</v>
      </c>
      <c r="I11" s="11">
        <v>445</v>
      </c>
      <c r="J11" s="10">
        <v>0.99173599999999995</v>
      </c>
      <c r="K11" s="8">
        <v>1</v>
      </c>
      <c r="L11" s="8">
        <v>1</v>
      </c>
      <c r="M11" s="10">
        <v>1</v>
      </c>
      <c r="N11" s="11">
        <v>477</v>
      </c>
      <c r="O11" s="10">
        <v>1</v>
      </c>
      <c r="P11" s="8">
        <v>1</v>
      </c>
      <c r="Q11" s="9">
        <v>1</v>
      </c>
    </row>
    <row r="12" spans="2:17" x14ac:dyDescent="0.25">
      <c r="B12" s="13" t="s">
        <v>49</v>
      </c>
      <c r="C12" s="16">
        <v>2.8649999999999999E-3</v>
      </c>
      <c r="D12" s="17">
        <v>1</v>
      </c>
      <c r="E12" s="16">
        <v>1.1494000000000001E-2</v>
      </c>
      <c r="F12" s="14">
        <v>0</v>
      </c>
      <c r="G12" s="14">
        <v>0</v>
      </c>
      <c r="H12" s="16">
        <v>0</v>
      </c>
      <c r="I12" s="17">
        <v>0</v>
      </c>
      <c r="J12" s="16">
        <v>0</v>
      </c>
      <c r="K12" s="14">
        <v>0</v>
      </c>
      <c r="L12" s="14">
        <v>0</v>
      </c>
      <c r="M12" s="16">
        <v>0</v>
      </c>
      <c r="N12" s="17">
        <v>0</v>
      </c>
      <c r="O12" s="16">
        <v>0</v>
      </c>
      <c r="P12" s="14">
        <v>0</v>
      </c>
      <c r="Q12" s="15">
        <v>0</v>
      </c>
    </row>
    <row r="13" spans="2:17" x14ac:dyDescent="0.25">
      <c r="B13" s="7" t="s">
        <v>50</v>
      </c>
      <c r="C13" s="10">
        <v>0</v>
      </c>
      <c r="D13" s="11">
        <v>0</v>
      </c>
      <c r="E13" s="10">
        <v>0</v>
      </c>
      <c r="F13" s="8">
        <v>0</v>
      </c>
      <c r="G13" s="8">
        <v>0</v>
      </c>
      <c r="H13" s="10">
        <v>0</v>
      </c>
      <c r="I13" s="11">
        <v>0</v>
      </c>
      <c r="J13" s="10">
        <v>0</v>
      </c>
      <c r="K13" s="8">
        <v>0</v>
      </c>
      <c r="L13" s="8">
        <v>0</v>
      </c>
      <c r="M13" s="10">
        <v>0</v>
      </c>
      <c r="N13" s="11">
        <v>0</v>
      </c>
      <c r="O13" s="10">
        <v>0</v>
      </c>
      <c r="P13" s="8">
        <v>0</v>
      </c>
      <c r="Q13" s="9">
        <v>0</v>
      </c>
    </row>
    <row r="14" spans="2:17" x14ac:dyDescent="0.25">
      <c r="B14" s="18" t="s">
        <v>51</v>
      </c>
      <c r="C14" s="18"/>
      <c r="D14" s="26">
        <v>349</v>
      </c>
      <c r="E14" s="30">
        <v>87</v>
      </c>
      <c r="F14" s="26">
        <v>158</v>
      </c>
      <c r="G14" s="26">
        <v>104</v>
      </c>
      <c r="H14" s="18"/>
      <c r="I14" s="26">
        <v>446</v>
      </c>
      <c r="J14" s="30">
        <v>121</v>
      </c>
      <c r="K14" s="26">
        <v>256</v>
      </c>
      <c r="L14" s="26">
        <v>69</v>
      </c>
      <c r="M14" s="18"/>
      <c r="N14" s="26">
        <v>477</v>
      </c>
      <c r="O14" s="30">
        <v>132</v>
      </c>
      <c r="P14" s="26">
        <v>225</v>
      </c>
      <c r="Q14" s="27">
        <v>120</v>
      </c>
    </row>
    <row r="15" spans="2:17" x14ac:dyDescent="0.25">
      <c r="B15" s="19" t="s">
        <v>52</v>
      </c>
      <c r="C15" s="19"/>
      <c r="D15" s="28">
        <v>349</v>
      </c>
      <c r="E15" s="31">
        <v>87</v>
      </c>
      <c r="F15" s="28">
        <v>158</v>
      </c>
      <c r="G15" s="28">
        <v>104</v>
      </c>
      <c r="H15" s="19"/>
      <c r="I15" s="28">
        <v>446</v>
      </c>
      <c r="J15" s="31">
        <v>121</v>
      </c>
      <c r="K15" s="28">
        <v>256</v>
      </c>
      <c r="L15" s="28">
        <v>69</v>
      </c>
      <c r="M15" s="19"/>
      <c r="N15" s="28">
        <v>477</v>
      </c>
      <c r="O15" s="31">
        <v>132</v>
      </c>
      <c r="P15" s="28">
        <v>225</v>
      </c>
      <c r="Q15" s="29">
        <v>120</v>
      </c>
    </row>
    <row r="16" spans="2:17" x14ac:dyDescent="0.25">
      <c r="B16" s="35" t="s">
        <v>72</v>
      </c>
      <c r="C16" s="35"/>
      <c r="D16" s="36"/>
      <c r="E16" s="35"/>
      <c r="F16" s="36"/>
      <c r="G16" s="36"/>
      <c r="H16" s="35"/>
      <c r="I16" s="36"/>
      <c r="J16" s="35"/>
      <c r="K16" s="36"/>
      <c r="L16" s="36"/>
      <c r="M16" s="35"/>
      <c r="N16" s="36"/>
      <c r="O16" s="35"/>
      <c r="P16" s="36"/>
      <c r="Q16" s="37"/>
    </row>
    <row r="17" spans="2:17" x14ac:dyDescent="0.25">
      <c r="B17" s="13" t="s">
        <v>54</v>
      </c>
      <c r="C17" s="16">
        <v>0</v>
      </c>
      <c r="D17" s="17">
        <v>0</v>
      </c>
      <c r="E17" s="16">
        <v>0</v>
      </c>
      <c r="F17" s="14">
        <v>0</v>
      </c>
      <c r="G17" s="14">
        <v>0</v>
      </c>
      <c r="H17" s="16">
        <v>0</v>
      </c>
      <c r="I17" s="17">
        <v>0</v>
      </c>
      <c r="J17" s="16">
        <v>0</v>
      </c>
      <c r="K17" s="14">
        <v>0</v>
      </c>
      <c r="L17" s="14">
        <v>0</v>
      </c>
      <c r="M17" s="16">
        <v>0</v>
      </c>
      <c r="N17" s="17">
        <v>0</v>
      </c>
      <c r="O17" s="16">
        <v>0</v>
      </c>
      <c r="P17" s="14">
        <v>0</v>
      </c>
      <c r="Q17" s="15">
        <v>0</v>
      </c>
    </row>
    <row r="18" spans="2:17" x14ac:dyDescent="0.25">
      <c r="B18" s="7" t="s">
        <v>55</v>
      </c>
      <c r="C18" s="10">
        <v>0</v>
      </c>
      <c r="D18" s="11">
        <v>0</v>
      </c>
      <c r="E18" s="10">
        <v>0</v>
      </c>
      <c r="F18" s="8">
        <v>0</v>
      </c>
      <c r="G18" s="8">
        <v>0</v>
      </c>
      <c r="H18" s="10">
        <v>2.2420000000000001E-3</v>
      </c>
      <c r="I18" s="11">
        <v>1</v>
      </c>
      <c r="J18" s="10">
        <v>8.2640000000000005E-3</v>
      </c>
      <c r="K18" s="8">
        <v>0</v>
      </c>
      <c r="L18" s="8">
        <v>0</v>
      </c>
      <c r="M18" s="10">
        <v>0</v>
      </c>
      <c r="N18" s="11">
        <v>0</v>
      </c>
      <c r="O18" s="10">
        <v>0</v>
      </c>
      <c r="P18" s="8">
        <v>0</v>
      </c>
      <c r="Q18" s="9">
        <v>0</v>
      </c>
    </row>
    <row r="19" spans="2:17" x14ac:dyDescent="0.25">
      <c r="B19" s="13" t="s">
        <v>56</v>
      </c>
      <c r="C19" s="16">
        <v>5.731E-3</v>
      </c>
      <c r="D19" s="17">
        <v>2</v>
      </c>
      <c r="E19" s="16">
        <v>0</v>
      </c>
      <c r="F19" s="14">
        <v>1.2658000000000001E-2</v>
      </c>
      <c r="G19" s="14">
        <v>0</v>
      </c>
      <c r="H19" s="16">
        <v>0</v>
      </c>
      <c r="I19" s="17">
        <v>0</v>
      </c>
      <c r="J19" s="16">
        <v>0</v>
      </c>
      <c r="K19" s="14">
        <v>0</v>
      </c>
      <c r="L19" s="14">
        <v>0</v>
      </c>
      <c r="M19" s="16">
        <v>2.0960000000000002E-3</v>
      </c>
      <c r="N19" s="17">
        <v>1</v>
      </c>
      <c r="O19" s="16">
        <v>7.5760000000000003E-3</v>
      </c>
      <c r="P19" s="14">
        <v>0</v>
      </c>
      <c r="Q19" s="15">
        <v>0</v>
      </c>
    </row>
    <row r="20" spans="2:17" x14ac:dyDescent="0.25">
      <c r="B20" s="7" t="s">
        <v>57</v>
      </c>
      <c r="C20" s="10">
        <v>5.1575999999999997E-2</v>
      </c>
      <c r="D20" s="11">
        <v>18</v>
      </c>
      <c r="E20" s="10">
        <v>0.103448</v>
      </c>
      <c r="F20" s="8">
        <v>2.5316000000000002E-2</v>
      </c>
      <c r="G20" s="8">
        <v>4.8077000000000002E-2</v>
      </c>
      <c r="H20" s="10">
        <v>3.3632000000000002E-2</v>
      </c>
      <c r="I20" s="11">
        <v>15</v>
      </c>
      <c r="J20" s="10">
        <v>9.0909000000000004E-2</v>
      </c>
      <c r="K20" s="8">
        <v>1.1719E-2</v>
      </c>
      <c r="L20" s="8">
        <v>1.4493000000000001E-2</v>
      </c>
      <c r="M20" s="10">
        <v>1.6771000000000001E-2</v>
      </c>
      <c r="N20" s="11">
        <v>8</v>
      </c>
      <c r="O20" s="10">
        <v>3.7879000000000003E-2</v>
      </c>
      <c r="P20" s="8">
        <v>8.8889999999999993E-3</v>
      </c>
      <c r="Q20" s="9">
        <v>8.3330000000000001E-3</v>
      </c>
    </row>
    <row r="21" spans="2:17" x14ac:dyDescent="0.25">
      <c r="B21" s="13" t="s">
        <v>58</v>
      </c>
      <c r="C21" s="16">
        <v>0.30086000000000002</v>
      </c>
      <c r="D21" s="17">
        <v>105</v>
      </c>
      <c r="E21" s="16">
        <v>0.275862</v>
      </c>
      <c r="F21" s="14">
        <v>0.31012699999999999</v>
      </c>
      <c r="G21" s="14">
        <v>0.30769200000000002</v>
      </c>
      <c r="H21" s="16">
        <v>0.39237699999999998</v>
      </c>
      <c r="I21" s="17">
        <v>175</v>
      </c>
      <c r="J21" s="16">
        <v>0.47933900000000002</v>
      </c>
      <c r="K21" s="14">
        <v>0.37890600000000002</v>
      </c>
      <c r="L21" s="14">
        <v>0.28985499999999997</v>
      </c>
      <c r="M21" s="16">
        <v>0.30817600000000001</v>
      </c>
      <c r="N21" s="17">
        <v>147</v>
      </c>
      <c r="O21" s="16">
        <v>0.37121199999999999</v>
      </c>
      <c r="P21" s="14">
        <v>0.32</v>
      </c>
      <c r="Q21" s="15">
        <v>0.216667</v>
      </c>
    </row>
    <row r="22" spans="2:17" x14ac:dyDescent="0.25">
      <c r="B22" s="7" t="s">
        <v>59</v>
      </c>
      <c r="C22" s="10">
        <v>0.63037200000000004</v>
      </c>
      <c r="D22" s="11">
        <v>220</v>
      </c>
      <c r="E22" s="10">
        <v>0.60919500000000004</v>
      </c>
      <c r="F22" s="8">
        <v>0.64556999999999998</v>
      </c>
      <c r="G22" s="8">
        <v>0.625</v>
      </c>
      <c r="H22" s="10">
        <v>0.56277999999999995</v>
      </c>
      <c r="I22" s="11">
        <v>251</v>
      </c>
      <c r="J22" s="10">
        <v>0.40495900000000001</v>
      </c>
      <c r="K22" s="8">
        <v>0.60156299999999996</v>
      </c>
      <c r="L22" s="8">
        <v>0.69565200000000005</v>
      </c>
      <c r="M22" s="10">
        <v>0.66456999999999999</v>
      </c>
      <c r="N22" s="11">
        <v>317</v>
      </c>
      <c r="O22" s="10">
        <v>0.58333299999999999</v>
      </c>
      <c r="P22" s="8">
        <v>0.65777799999999997</v>
      </c>
      <c r="Q22" s="9">
        <v>0.76666699999999999</v>
      </c>
    </row>
    <row r="23" spans="2:17" x14ac:dyDescent="0.25">
      <c r="B23" s="13" t="s">
        <v>49</v>
      </c>
      <c r="C23" s="16">
        <v>2.8649999999999999E-3</v>
      </c>
      <c r="D23" s="17">
        <v>1</v>
      </c>
      <c r="E23" s="16">
        <v>0</v>
      </c>
      <c r="F23" s="14">
        <v>0</v>
      </c>
      <c r="G23" s="14">
        <v>9.6150000000000003E-3</v>
      </c>
      <c r="H23" s="16">
        <v>2.2420000000000001E-3</v>
      </c>
      <c r="I23" s="17">
        <v>1</v>
      </c>
      <c r="J23" s="16">
        <v>8.2640000000000005E-3</v>
      </c>
      <c r="K23" s="14">
        <v>0</v>
      </c>
      <c r="L23" s="14">
        <v>0</v>
      </c>
      <c r="M23" s="16">
        <v>2.0960000000000002E-3</v>
      </c>
      <c r="N23" s="17">
        <v>1</v>
      </c>
      <c r="O23" s="16">
        <v>0</v>
      </c>
      <c r="P23" s="14">
        <v>0</v>
      </c>
      <c r="Q23" s="15">
        <v>8.3330000000000001E-3</v>
      </c>
    </row>
    <row r="24" spans="2:17" x14ac:dyDescent="0.25">
      <c r="B24" s="7" t="s">
        <v>50</v>
      </c>
      <c r="C24" s="10">
        <v>8.5959999999999995E-3</v>
      </c>
      <c r="D24" s="11">
        <v>3</v>
      </c>
      <c r="E24" s="10">
        <v>1.1494000000000001E-2</v>
      </c>
      <c r="F24" s="8">
        <v>6.3290000000000004E-3</v>
      </c>
      <c r="G24" s="8">
        <v>9.6150000000000003E-3</v>
      </c>
      <c r="H24" s="10">
        <v>6.7260000000000002E-3</v>
      </c>
      <c r="I24" s="11">
        <v>3</v>
      </c>
      <c r="J24" s="10">
        <v>8.2640000000000005E-3</v>
      </c>
      <c r="K24" s="8">
        <v>7.8130000000000005E-3</v>
      </c>
      <c r="L24" s="8">
        <v>0</v>
      </c>
      <c r="M24" s="10">
        <v>6.2890000000000003E-3</v>
      </c>
      <c r="N24" s="11">
        <v>3</v>
      </c>
      <c r="O24" s="10">
        <v>0</v>
      </c>
      <c r="P24" s="8">
        <v>1.3332999999999999E-2</v>
      </c>
      <c r="Q24" s="9">
        <v>0</v>
      </c>
    </row>
    <row r="25" spans="2:17" x14ac:dyDescent="0.25">
      <c r="B25" s="18" t="s">
        <v>51</v>
      </c>
      <c r="C25" s="18"/>
      <c r="D25" s="26">
        <v>349</v>
      </c>
      <c r="E25" s="30">
        <v>87</v>
      </c>
      <c r="F25" s="26">
        <v>158</v>
      </c>
      <c r="G25" s="26">
        <v>104</v>
      </c>
      <c r="H25" s="18"/>
      <c r="I25" s="26">
        <v>446</v>
      </c>
      <c r="J25" s="30">
        <v>121</v>
      </c>
      <c r="K25" s="26">
        <v>256</v>
      </c>
      <c r="L25" s="26">
        <v>69</v>
      </c>
      <c r="M25" s="18"/>
      <c r="N25" s="26">
        <v>477</v>
      </c>
      <c r="O25" s="30">
        <v>132</v>
      </c>
      <c r="P25" s="26">
        <v>225</v>
      </c>
      <c r="Q25" s="27">
        <v>120</v>
      </c>
    </row>
    <row r="26" spans="2:17" x14ac:dyDescent="0.25">
      <c r="B26" s="18" t="s">
        <v>52</v>
      </c>
      <c r="C26" s="18"/>
      <c r="D26" s="26">
        <v>349</v>
      </c>
      <c r="E26" s="30">
        <v>87</v>
      </c>
      <c r="F26" s="26">
        <v>158</v>
      </c>
      <c r="G26" s="26">
        <v>104</v>
      </c>
      <c r="H26" s="18"/>
      <c r="I26" s="26">
        <v>446</v>
      </c>
      <c r="J26" s="30">
        <v>121</v>
      </c>
      <c r="K26" s="26">
        <v>256</v>
      </c>
      <c r="L26" s="26">
        <v>69</v>
      </c>
      <c r="M26" s="18"/>
      <c r="N26" s="26">
        <v>477</v>
      </c>
      <c r="O26" s="30">
        <v>132</v>
      </c>
      <c r="P26" s="26">
        <v>225</v>
      </c>
      <c r="Q26" s="27">
        <v>120</v>
      </c>
    </row>
    <row r="27" spans="2:17" x14ac:dyDescent="0.25">
      <c r="B27" s="18" t="s">
        <v>58</v>
      </c>
      <c r="C27" s="24">
        <f>C21+C22</f>
        <v>0.93123200000000006</v>
      </c>
      <c r="D27" s="26">
        <f>D22+D21</f>
        <v>325</v>
      </c>
      <c r="E27" s="32">
        <f>E22+E21</f>
        <v>0.88505699999999998</v>
      </c>
      <c r="F27" s="32">
        <f>F22+F21</f>
        <v>0.95569700000000002</v>
      </c>
      <c r="G27" s="32">
        <f>G22+G21</f>
        <v>0.93269200000000008</v>
      </c>
      <c r="H27" s="24">
        <f>H21+H22</f>
        <v>0.95515699999999992</v>
      </c>
      <c r="I27" s="26">
        <f>I22+I21</f>
        <v>426</v>
      </c>
      <c r="J27" s="32">
        <f>J22+J21</f>
        <v>0.88429800000000003</v>
      </c>
      <c r="K27" s="32">
        <f>K22+K21</f>
        <v>0.98046900000000003</v>
      </c>
      <c r="L27" s="32">
        <f>L22+L21</f>
        <v>0.98550700000000002</v>
      </c>
      <c r="M27" s="24">
        <f>M21+M22</f>
        <v>0.972746</v>
      </c>
      <c r="N27" s="26">
        <f>N22+N21</f>
        <v>464</v>
      </c>
      <c r="O27" s="32">
        <f>O22+O21</f>
        <v>0.95454499999999998</v>
      </c>
      <c r="P27" s="32">
        <f>P22+P21</f>
        <v>0.97777800000000004</v>
      </c>
      <c r="Q27" s="32">
        <f>Q22+Q21</f>
        <v>0.98333399999999993</v>
      </c>
    </row>
    <row r="28" spans="2:17" x14ac:dyDescent="0.25">
      <c r="B28" s="18" t="s">
        <v>130</v>
      </c>
      <c r="C28" s="24">
        <f t="shared" ref="C28:Q28" si="0">C22+C21+C20</f>
        <v>0.98280800000000001</v>
      </c>
      <c r="D28" s="26">
        <f t="shared" si="0"/>
        <v>343</v>
      </c>
      <c r="E28" s="32">
        <f t="shared" si="0"/>
        <v>0.98850499999999997</v>
      </c>
      <c r="F28" s="32">
        <f t="shared" si="0"/>
        <v>0.98101300000000002</v>
      </c>
      <c r="G28" s="32">
        <f t="shared" si="0"/>
        <v>0.98076900000000011</v>
      </c>
      <c r="H28" s="24">
        <f t="shared" si="0"/>
        <v>0.98878899999999992</v>
      </c>
      <c r="I28" s="26">
        <f t="shared" si="0"/>
        <v>441</v>
      </c>
      <c r="J28" s="32">
        <f t="shared" si="0"/>
        <v>0.97520700000000005</v>
      </c>
      <c r="K28" s="32">
        <f t="shared" si="0"/>
        <v>0.99218800000000007</v>
      </c>
      <c r="L28" s="32">
        <f t="shared" si="0"/>
        <v>1</v>
      </c>
      <c r="M28" s="24">
        <f t="shared" si="0"/>
        <v>0.98951699999999998</v>
      </c>
      <c r="N28" s="26">
        <f t="shared" si="0"/>
        <v>472</v>
      </c>
      <c r="O28" s="32">
        <f t="shared" si="0"/>
        <v>0.99242399999999997</v>
      </c>
      <c r="P28" s="32">
        <f t="shared" si="0"/>
        <v>0.98666700000000007</v>
      </c>
      <c r="Q28" s="32">
        <f t="shared" si="0"/>
        <v>0.99166699999999997</v>
      </c>
    </row>
    <row r="29" spans="2:17" x14ac:dyDescent="0.25">
      <c r="B29" s="19" t="s">
        <v>60</v>
      </c>
      <c r="C29" s="25">
        <v>0.98853899999999995</v>
      </c>
      <c r="D29" s="28">
        <v>345</v>
      </c>
      <c r="E29" s="25">
        <v>0.988506</v>
      </c>
      <c r="F29" s="22">
        <v>0.99367099999999997</v>
      </c>
      <c r="G29" s="22">
        <v>0.980769</v>
      </c>
      <c r="H29" s="25">
        <v>0.991031</v>
      </c>
      <c r="I29" s="28">
        <v>442</v>
      </c>
      <c r="J29" s="25">
        <v>0.98347099999999998</v>
      </c>
      <c r="K29" s="22">
        <v>0.99218799999999996</v>
      </c>
      <c r="L29" s="22">
        <v>1</v>
      </c>
      <c r="M29" s="25">
        <v>0.991614</v>
      </c>
      <c r="N29" s="28">
        <v>473</v>
      </c>
      <c r="O29" s="25">
        <v>1</v>
      </c>
      <c r="P29" s="22">
        <v>0.98666699999999996</v>
      </c>
      <c r="Q29" s="23">
        <v>0.99166699999999997</v>
      </c>
    </row>
    <row r="30" spans="2:17" x14ac:dyDescent="0.25">
      <c r="B30" s="35" t="s">
        <v>239</v>
      </c>
      <c r="C30" s="35"/>
      <c r="D30" s="36"/>
      <c r="E30" s="35"/>
      <c r="F30" s="36"/>
      <c r="G30" s="36"/>
      <c r="H30" s="35"/>
      <c r="I30" s="36"/>
      <c r="J30" s="35"/>
      <c r="K30" s="36"/>
      <c r="L30" s="36"/>
      <c r="M30" s="35"/>
      <c r="N30" s="36"/>
      <c r="O30" s="35"/>
      <c r="P30" s="36"/>
      <c r="Q30" s="37"/>
    </row>
    <row r="31" spans="2:17" x14ac:dyDescent="0.25">
      <c r="B31" s="13" t="s">
        <v>54</v>
      </c>
      <c r="C31" s="16">
        <v>0.28366799999999998</v>
      </c>
      <c r="D31" s="17">
        <v>99</v>
      </c>
      <c r="E31" s="16">
        <v>0.29885099999999998</v>
      </c>
      <c r="F31" s="14">
        <v>0.240506</v>
      </c>
      <c r="G31" s="14">
        <v>0.336538</v>
      </c>
      <c r="H31" s="16">
        <v>0.150224</v>
      </c>
      <c r="I31" s="17">
        <v>67</v>
      </c>
      <c r="J31" s="16">
        <v>0.14049600000000001</v>
      </c>
      <c r="K31" s="14">
        <v>0.13671900000000001</v>
      </c>
      <c r="L31" s="14">
        <v>0.217391</v>
      </c>
      <c r="M31" s="16">
        <v>0.17819699999999999</v>
      </c>
      <c r="N31" s="17">
        <v>85</v>
      </c>
      <c r="O31" s="16">
        <v>0.212121</v>
      </c>
      <c r="P31" s="14">
        <v>0.14222199999999999</v>
      </c>
      <c r="Q31" s="15">
        <v>0.20833299999999999</v>
      </c>
    </row>
    <row r="32" spans="2:17" x14ac:dyDescent="0.25">
      <c r="B32" s="7" t="s">
        <v>55</v>
      </c>
      <c r="C32" s="10">
        <v>0.154728</v>
      </c>
      <c r="D32" s="11">
        <v>54</v>
      </c>
      <c r="E32" s="10">
        <v>0.103448</v>
      </c>
      <c r="F32" s="8">
        <v>0.15189900000000001</v>
      </c>
      <c r="G32" s="8">
        <v>0.20192299999999999</v>
      </c>
      <c r="H32" s="10">
        <v>0.13452900000000001</v>
      </c>
      <c r="I32" s="11">
        <v>60</v>
      </c>
      <c r="J32" s="10">
        <v>0.14876</v>
      </c>
      <c r="K32" s="8">
        <v>0.125</v>
      </c>
      <c r="L32" s="8">
        <v>0.144928</v>
      </c>
      <c r="M32" s="10">
        <v>0.17819699999999999</v>
      </c>
      <c r="N32" s="11">
        <v>85</v>
      </c>
      <c r="O32" s="10">
        <v>0.19697000000000001</v>
      </c>
      <c r="P32" s="8">
        <v>0.16</v>
      </c>
      <c r="Q32" s="9">
        <v>0.191667</v>
      </c>
    </row>
    <row r="33" spans="2:17" x14ac:dyDescent="0.25">
      <c r="B33" s="13" t="s">
        <v>56</v>
      </c>
      <c r="C33" s="16">
        <v>0.15759300000000001</v>
      </c>
      <c r="D33" s="17">
        <v>55</v>
      </c>
      <c r="E33" s="16">
        <v>0.149425</v>
      </c>
      <c r="F33" s="14">
        <v>0.17721500000000001</v>
      </c>
      <c r="G33" s="14">
        <v>0.13461500000000001</v>
      </c>
      <c r="H33" s="16">
        <v>0.17713000000000001</v>
      </c>
      <c r="I33" s="17">
        <v>79</v>
      </c>
      <c r="J33" s="16">
        <v>0.25619799999999998</v>
      </c>
      <c r="K33" s="14">
        <v>0.13671900000000001</v>
      </c>
      <c r="L33" s="14">
        <v>0.18840599999999999</v>
      </c>
      <c r="M33" s="16">
        <v>0.16142599999999999</v>
      </c>
      <c r="N33" s="17">
        <v>77</v>
      </c>
      <c r="O33" s="16">
        <v>0.17424200000000001</v>
      </c>
      <c r="P33" s="14">
        <v>0.16</v>
      </c>
      <c r="Q33" s="15">
        <v>0.15</v>
      </c>
    </row>
    <row r="34" spans="2:17" x14ac:dyDescent="0.25">
      <c r="B34" s="7" t="s">
        <v>57</v>
      </c>
      <c r="C34" s="10">
        <v>0.29799399999999998</v>
      </c>
      <c r="D34" s="11">
        <v>104</v>
      </c>
      <c r="E34" s="10">
        <v>0.34482800000000002</v>
      </c>
      <c r="F34" s="8">
        <v>0.31645600000000002</v>
      </c>
      <c r="G34" s="8">
        <v>0.230769</v>
      </c>
      <c r="H34" s="10">
        <v>0.40583000000000002</v>
      </c>
      <c r="I34" s="11">
        <v>181</v>
      </c>
      <c r="J34" s="10">
        <v>0.36363600000000001</v>
      </c>
      <c r="K34" s="8">
        <v>0.44140600000000002</v>
      </c>
      <c r="L34" s="8">
        <v>0.34782600000000002</v>
      </c>
      <c r="M34" s="10">
        <v>0.31656200000000001</v>
      </c>
      <c r="N34" s="11">
        <v>151</v>
      </c>
      <c r="O34" s="10">
        <v>0.30303000000000002</v>
      </c>
      <c r="P34" s="8">
        <v>0.315556</v>
      </c>
      <c r="Q34" s="9">
        <v>0.33333299999999999</v>
      </c>
    </row>
    <row r="35" spans="2:17" x14ac:dyDescent="0.25">
      <c r="B35" s="13" t="s">
        <v>58</v>
      </c>
      <c r="C35" s="16">
        <v>6.0172000000000003E-2</v>
      </c>
      <c r="D35" s="17">
        <v>21</v>
      </c>
      <c r="E35" s="16">
        <v>5.7471000000000001E-2</v>
      </c>
      <c r="F35" s="14">
        <v>6.9620000000000001E-2</v>
      </c>
      <c r="G35" s="14">
        <v>4.8077000000000002E-2</v>
      </c>
      <c r="H35" s="16">
        <v>9.1927999999999996E-2</v>
      </c>
      <c r="I35" s="17">
        <v>41</v>
      </c>
      <c r="J35" s="16">
        <v>6.6115999999999994E-2</v>
      </c>
      <c r="K35" s="14">
        <v>0.117188</v>
      </c>
      <c r="L35" s="14">
        <v>4.3478000000000003E-2</v>
      </c>
      <c r="M35" s="16">
        <v>0.11949700000000001</v>
      </c>
      <c r="N35" s="17">
        <v>57</v>
      </c>
      <c r="O35" s="16">
        <v>9.8485000000000003E-2</v>
      </c>
      <c r="P35" s="14">
        <v>0.151111</v>
      </c>
      <c r="Q35" s="15">
        <v>8.3333000000000004E-2</v>
      </c>
    </row>
    <row r="36" spans="2:17" x14ac:dyDescent="0.25">
      <c r="B36" s="7" t="s">
        <v>59</v>
      </c>
      <c r="C36" s="10">
        <v>2.5787999999999998E-2</v>
      </c>
      <c r="D36" s="11">
        <v>9</v>
      </c>
      <c r="E36" s="10">
        <v>1.1494000000000001E-2</v>
      </c>
      <c r="F36" s="8">
        <v>3.7975000000000002E-2</v>
      </c>
      <c r="G36" s="8">
        <v>1.9231000000000002E-2</v>
      </c>
      <c r="H36" s="10">
        <v>3.1390000000000001E-2</v>
      </c>
      <c r="I36" s="11">
        <v>14</v>
      </c>
      <c r="J36" s="10">
        <v>8.2640000000000005E-3</v>
      </c>
      <c r="K36" s="8">
        <v>3.5156E-2</v>
      </c>
      <c r="L36" s="8">
        <v>5.7971000000000002E-2</v>
      </c>
      <c r="M36" s="10">
        <v>3.7735999999999999E-2</v>
      </c>
      <c r="N36" s="11">
        <v>18</v>
      </c>
      <c r="O36" s="10">
        <v>1.5152000000000001E-2</v>
      </c>
      <c r="P36" s="8">
        <v>5.7778000000000003E-2</v>
      </c>
      <c r="Q36" s="9">
        <v>2.5000000000000001E-2</v>
      </c>
    </row>
    <row r="37" spans="2:17" x14ac:dyDescent="0.25">
      <c r="B37" s="13" t="s">
        <v>49</v>
      </c>
      <c r="C37" s="16">
        <v>1.1461000000000001E-2</v>
      </c>
      <c r="D37" s="17">
        <v>4</v>
      </c>
      <c r="E37" s="16">
        <v>2.2988999999999999E-2</v>
      </c>
      <c r="F37" s="14">
        <v>0</v>
      </c>
      <c r="G37" s="14">
        <v>1.9231000000000002E-2</v>
      </c>
      <c r="H37" s="16">
        <v>6.7260000000000002E-3</v>
      </c>
      <c r="I37" s="17">
        <v>3</v>
      </c>
      <c r="J37" s="16">
        <v>8.2640000000000005E-3</v>
      </c>
      <c r="K37" s="14">
        <v>7.8130000000000005E-3</v>
      </c>
      <c r="L37" s="14">
        <v>0</v>
      </c>
      <c r="M37" s="16">
        <v>8.3859999999999994E-3</v>
      </c>
      <c r="N37" s="17">
        <v>4</v>
      </c>
      <c r="O37" s="16">
        <v>0</v>
      </c>
      <c r="P37" s="14">
        <v>1.3332999999999999E-2</v>
      </c>
      <c r="Q37" s="15">
        <v>8.3330000000000001E-3</v>
      </c>
    </row>
    <row r="38" spans="2:17" x14ac:dyDescent="0.25">
      <c r="B38" s="7" t="s">
        <v>50</v>
      </c>
      <c r="C38" s="10">
        <v>8.5959999999999995E-3</v>
      </c>
      <c r="D38" s="11">
        <v>3</v>
      </c>
      <c r="E38" s="10">
        <v>1.1494000000000001E-2</v>
      </c>
      <c r="F38" s="8">
        <v>6.3290000000000004E-3</v>
      </c>
      <c r="G38" s="8">
        <v>9.6150000000000003E-3</v>
      </c>
      <c r="H38" s="10">
        <v>2.2420000000000001E-3</v>
      </c>
      <c r="I38" s="11">
        <v>1</v>
      </c>
      <c r="J38" s="10">
        <v>8.2640000000000005E-3</v>
      </c>
      <c r="K38" s="8">
        <v>0</v>
      </c>
      <c r="L38" s="8">
        <v>0</v>
      </c>
      <c r="M38" s="10">
        <v>0</v>
      </c>
      <c r="N38" s="11">
        <v>0</v>
      </c>
      <c r="O38" s="10">
        <v>0</v>
      </c>
      <c r="P38" s="8">
        <v>0</v>
      </c>
      <c r="Q38" s="9">
        <v>0</v>
      </c>
    </row>
    <row r="39" spans="2:17" x14ac:dyDescent="0.25">
      <c r="B39" s="18" t="s">
        <v>51</v>
      </c>
      <c r="C39" s="18"/>
      <c r="D39" s="26">
        <v>349</v>
      </c>
      <c r="E39" s="30">
        <v>87</v>
      </c>
      <c r="F39" s="26">
        <v>158</v>
      </c>
      <c r="G39" s="26">
        <v>104</v>
      </c>
      <c r="H39" s="18"/>
      <c r="I39" s="26">
        <v>446</v>
      </c>
      <c r="J39" s="30">
        <v>121</v>
      </c>
      <c r="K39" s="26">
        <v>256</v>
      </c>
      <c r="L39" s="26">
        <v>69</v>
      </c>
      <c r="M39" s="18"/>
      <c r="N39" s="26">
        <v>477</v>
      </c>
      <c r="O39" s="30">
        <v>132</v>
      </c>
      <c r="P39" s="26">
        <v>225</v>
      </c>
      <c r="Q39" s="27">
        <v>120</v>
      </c>
    </row>
    <row r="40" spans="2:17" x14ac:dyDescent="0.25">
      <c r="B40" s="18" t="s">
        <v>52</v>
      </c>
      <c r="C40" s="18"/>
      <c r="D40" s="26">
        <v>349</v>
      </c>
      <c r="E40" s="30">
        <v>87</v>
      </c>
      <c r="F40" s="26">
        <v>158</v>
      </c>
      <c r="G40" s="26">
        <v>104</v>
      </c>
      <c r="H40" s="18"/>
      <c r="I40" s="26">
        <v>446</v>
      </c>
      <c r="J40" s="30">
        <v>121</v>
      </c>
      <c r="K40" s="26">
        <v>256</v>
      </c>
      <c r="L40" s="26">
        <v>69</v>
      </c>
      <c r="M40" s="18"/>
      <c r="N40" s="26">
        <v>477</v>
      </c>
      <c r="O40" s="30">
        <v>132</v>
      </c>
      <c r="P40" s="26">
        <v>225</v>
      </c>
      <c r="Q40" s="27">
        <v>120</v>
      </c>
    </row>
    <row r="41" spans="2:17" x14ac:dyDescent="0.25">
      <c r="B41" s="18" t="s">
        <v>58</v>
      </c>
      <c r="C41" s="24">
        <f>C35+C36</f>
        <v>8.5960000000000009E-2</v>
      </c>
      <c r="D41" s="26">
        <f>D36+D35</f>
        <v>30</v>
      </c>
      <c r="E41" s="32">
        <f>E36+E35</f>
        <v>6.8964999999999999E-2</v>
      </c>
      <c r="F41" s="32">
        <f>F36+F35</f>
        <v>0.107595</v>
      </c>
      <c r="G41" s="32">
        <f>G36+G35</f>
        <v>6.7308000000000007E-2</v>
      </c>
      <c r="H41" s="24">
        <f>H35+H36</f>
        <v>0.123318</v>
      </c>
      <c r="I41" s="26">
        <f>I36+I35</f>
        <v>55</v>
      </c>
      <c r="J41" s="32">
        <f>J36+J35</f>
        <v>7.4380000000000002E-2</v>
      </c>
      <c r="K41" s="32">
        <f>K36+K35</f>
        <v>0.15234400000000001</v>
      </c>
      <c r="L41" s="32">
        <f>L36+L35</f>
        <v>0.10144900000000001</v>
      </c>
      <c r="M41" s="24">
        <f>M35+M36</f>
        <v>0.15723300000000001</v>
      </c>
      <c r="N41" s="26">
        <f>N36+N35</f>
        <v>75</v>
      </c>
      <c r="O41" s="32">
        <f>O36+O35</f>
        <v>0.113637</v>
      </c>
      <c r="P41" s="32">
        <f>P36+P35</f>
        <v>0.20888899999999999</v>
      </c>
      <c r="Q41" s="32">
        <f>Q36+Q35</f>
        <v>0.10833300000000001</v>
      </c>
    </row>
    <row r="42" spans="2:17" x14ac:dyDescent="0.25">
      <c r="B42" s="18" t="s">
        <v>130</v>
      </c>
      <c r="C42" s="24">
        <f t="shared" ref="C42:Q42" si="1">C36+C35+C34</f>
        <v>0.38395400000000002</v>
      </c>
      <c r="D42" s="26">
        <f t="shared" si="1"/>
        <v>134</v>
      </c>
      <c r="E42" s="32">
        <f t="shared" si="1"/>
        <v>0.41379300000000002</v>
      </c>
      <c r="F42" s="32">
        <f t="shared" si="1"/>
        <v>0.42405100000000001</v>
      </c>
      <c r="G42" s="32">
        <f t="shared" si="1"/>
        <v>0.29807700000000004</v>
      </c>
      <c r="H42" s="24">
        <f t="shared" si="1"/>
        <v>0.52914800000000006</v>
      </c>
      <c r="I42" s="26">
        <f t="shared" si="1"/>
        <v>236</v>
      </c>
      <c r="J42" s="32">
        <f t="shared" si="1"/>
        <v>0.43801600000000002</v>
      </c>
      <c r="K42" s="32">
        <f t="shared" si="1"/>
        <v>0.59375</v>
      </c>
      <c r="L42" s="32">
        <f t="shared" si="1"/>
        <v>0.44927500000000004</v>
      </c>
      <c r="M42" s="24">
        <f t="shared" si="1"/>
        <v>0.47379500000000002</v>
      </c>
      <c r="N42" s="26">
        <f t="shared" si="1"/>
        <v>226</v>
      </c>
      <c r="O42" s="32">
        <f t="shared" si="1"/>
        <v>0.41666700000000001</v>
      </c>
      <c r="P42" s="32">
        <f t="shared" si="1"/>
        <v>0.52444500000000005</v>
      </c>
      <c r="Q42" s="32">
        <f t="shared" si="1"/>
        <v>0.441666</v>
      </c>
    </row>
    <row r="43" spans="2:17" x14ac:dyDescent="0.25">
      <c r="B43" s="19" t="s">
        <v>60</v>
      </c>
      <c r="C43" s="25">
        <v>0.69627499999999998</v>
      </c>
      <c r="D43" s="28">
        <v>243</v>
      </c>
      <c r="E43" s="25">
        <v>0.66666700000000001</v>
      </c>
      <c r="F43" s="22">
        <v>0.75316499999999997</v>
      </c>
      <c r="G43" s="22">
        <v>0.63461500000000004</v>
      </c>
      <c r="H43" s="25">
        <v>0.84080699999999997</v>
      </c>
      <c r="I43" s="28">
        <v>375</v>
      </c>
      <c r="J43" s="25">
        <v>0.84297500000000003</v>
      </c>
      <c r="K43" s="22">
        <v>0.85546900000000003</v>
      </c>
      <c r="L43" s="22">
        <v>0.782609</v>
      </c>
      <c r="M43" s="25">
        <v>0.81341699999999995</v>
      </c>
      <c r="N43" s="28">
        <v>388</v>
      </c>
      <c r="O43" s="25">
        <v>0.787879</v>
      </c>
      <c r="P43" s="22">
        <v>0.84444399999999997</v>
      </c>
      <c r="Q43" s="23">
        <v>0.78333299999999995</v>
      </c>
    </row>
    <row r="44" spans="2:17" x14ac:dyDescent="0.25">
      <c r="B44" s="35" t="s">
        <v>73</v>
      </c>
      <c r="C44" s="35"/>
      <c r="D44" s="36"/>
      <c r="E44" s="35"/>
      <c r="F44" s="36"/>
      <c r="G44" s="36"/>
      <c r="H44" s="35"/>
      <c r="I44" s="36"/>
      <c r="J44" s="35"/>
      <c r="K44" s="36"/>
      <c r="L44" s="36"/>
      <c r="M44" s="35"/>
      <c r="N44" s="36"/>
      <c r="O44" s="35"/>
      <c r="P44" s="36"/>
      <c r="Q44" s="37"/>
    </row>
    <row r="45" spans="2:17" x14ac:dyDescent="0.25">
      <c r="B45" s="13" t="s">
        <v>54</v>
      </c>
      <c r="C45" s="16">
        <v>0.19197700000000001</v>
      </c>
      <c r="D45" s="17">
        <v>67</v>
      </c>
      <c r="E45" s="16">
        <v>0.31034499999999998</v>
      </c>
      <c r="F45" s="14">
        <v>0.16455700000000001</v>
      </c>
      <c r="G45" s="14">
        <v>0.13461500000000001</v>
      </c>
      <c r="H45" s="16">
        <v>0.18385699999999999</v>
      </c>
      <c r="I45" s="17">
        <v>82</v>
      </c>
      <c r="J45" s="16">
        <v>0.28925600000000001</v>
      </c>
      <c r="K45" s="14">
        <v>0.140625</v>
      </c>
      <c r="L45" s="14">
        <v>0.15942000000000001</v>
      </c>
      <c r="M45" s="16">
        <v>0.15304000000000001</v>
      </c>
      <c r="N45" s="17">
        <v>73</v>
      </c>
      <c r="O45" s="16">
        <v>0.25757600000000003</v>
      </c>
      <c r="P45" s="14">
        <v>0.124444</v>
      </c>
      <c r="Q45" s="15">
        <v>9.1666999999999998E-2</v>
      </c>
    </row>
    <row r="46" spans="2:17" x14ac:dyDescent="0.25">
      <c r="B46" s="7" t="s">
        <v>55</v>
      </c>
      <c r="C46" s="10">
        <v>6.3036999999999996E-2</v>
      </c>
      <c r="D46" s="11">
        <v>22</v>
      </c>
      <c r="E46" s="10">
        <v>8.0460000000000004E-2</v>
      </c>
      <c r="F46" s="8">
        <v>6.3291E-2</v>
      </c>
      <c r="G46" s="8">
        <v>4.8077000000000002E-2</v>
      </c>
      <c r="H46" s="10">
        <v>6.5021999999999996E-2</v>
      </c>
      <c r="I46" s="11">
        <v>29</v>
      </c>
      <c r="J46" s="10">
        <v>7.4380000000000002E-2</v>
      </c>
      <c r="K46" s="8">
        <v>7.4218999999999993E-2</v>
      </c>
      <c r="L46" s="8">
        <v>1.4493000000000001E-2</v>
      </c>
      <c r="M46" s="10">
        <v>9.4339999999999993E-2</v>
      </c>
      <c r="N46" s="11">
        <v>45</v>
      </c>
      <c r="O46" s="10">
        <v>0.16666700000000001</v>
      </c>
      <c r="P46" s="8">
        <v>6.2222E-2</v>
      </c>
      <c r="Q46" s="9">
        <v>7.4999999999999997E-2</v>
      </c>
    </row>
    <row r="47" spans="2:17" x14ac:dyDescent="0.25">
      <c r="B47" s="13" t="s">
        <v>56</v>
      </c>
      <c r="C47" s="16">
        <v>4.8710999999999997E-2</v>
      </c>
      <c r="D47" s="17">
        <v>17</v>
      </c>
      <c r="E47" s="16">
        <v>5.7471000000000001E-2</v>
      </c>
      <c r="F47" s="14">
        <v>4.4304000000000003E-2</v>
      </c>
      <c r="G47" s="14">
        <v>4.8077000000000002E-2</v>
      </c>
      <c r="H47" s="16">
        <v>6.5021999999999996E-2</v>
      </c>
      <c r="I47" s="17">
        <v>29</v>
      </c>
      <c r="J47" s="16">
        <v>0.14049600000000001</v>
      </c>
      <c r="K47" s="14">
        <v>4.6875E-2</v>
      </c>
      <c r="L47" s="14">
        <v>0</v>
      </c>
      <c r="M47" s="16">
        <v>9.2243000000000006E-2</v>
      </c>
      <c r="N47" s="17">
        <v>44</v>
      </c>
      <c r="O47" s="16">
        <v>0.12878800000000001</v>
      </c>
      <c r="P47" s="14">
        <v>0.08</v>
      </c>
      <c r="Q47" s="15">
        <v>7.4999999999999997E-2</v>
      </c>
    </row>
    <row r="48" spans="2:17" x14ac:dyDescent="0.25">
      <c r="B48" s="7" t="s">
        <v>57</v>
      </c>
      <c r="C48" s="10">
        <v>0.25214900000000001</v>
      </c>
      <c r="D48" s="11">
        <v>88</v>
      </c>
      <c r="E48" s="10">
        <v>0.24137900000000001</v>
      </c>
      <c r="F48" s="8">
        <v>0.27848099999999998</v>
      </c>
      <c r="G48" s="8">
        <v>0.22115399999999999</v>
      </c>
      <c r="H48" s="10">
        <v>0.30269099999999999</v>
      </c>
      <c r="I48" s="11">
        <v>135</v>
      </c>
      <c r="J48" s="10">
        <v>0.28099200000000002</v>
      </c>
      <c r="K48" s="8">
        <v>0.33593800000000001</v>
      </c>
      <c r="L48" s="8">
        <v>0.217391</v>
      </c>
      <c r="M48" s="10">
        <v>0.18448600000000001</v>
      </c>
      <c r="N48" s="11">
        <v>88</v>
      </c>
      <c r="O48" s="10">
        <v>0.219697</v>
      </c>
      <c r="P48" s="8">
        <v>0.19555600000000001</v>
      </c>
      <c r="Q48" s="9">
        <v>0.125</v>
      </c>
    </row>
    <row r="49" spans="2:17" x14ac:dyDescent="0.25">
      <c r="B49" s="13" t="s">
        <v>58</v>
      </c>
      <c r="C49" s="16">
        <v>0.25501400000000002</v>
      </c>
      <c r="D49" s="17">
        <v>89</v>
      </c>
      <c r="E49" s="16">
        <v>0.19540199999999999</v>
      </c>
      <c r="F49" s="14">
        <v>0.240506</v>
      </c>
      <c r="G49" s="14">
        <v>0.32692300000000002</v>
      </c>
      <c r="H49" s="16">
        <v>0.28699599999999997</v>
      </c>
      <c r="I49" s="17">
        <v>128</v>
      </c>
      <c r="J49" s="16">
        <v>0.17355400000000001</v>
      </c>
      <c r="K49" s="14">
        <v>0.296875</v>
      </c>
      <c r="L49" s="14">
        <v>0.44927499999999998</v>
      </c>
      <c r="M49" s="16">
        <v>0.31236900000000001</v>
      </c>
      <c r="N49" s="17">
        <v>149</v>
      </c>
      <c r="O49" s="16">
        <v>0.17424200000000001</v>
      </c>
      <c r="P49" s="14">
        <v>0.377778</v>
      </c>
      <c r="Q49" s="15">
        <v>0.341667</v>
      </c>
    </row>
    <row r="50" spans="2:17" x14ac:dyDescent="0.25">
      <c r="B50" s="7" t="s">
        <v>59</v>
      </c>
      <c r="C50" s="10">
        <v>0.18051600000000001</v>
      </c>
      <c r="D50" s="11">
        <v>63</v>
      </c>
      <c r="E50" s="10">
        <v>0.103448</v>
      </c>
      <c r="F50" s="8">
        <v>0.20253199999999999</v>
      </c>
      <c r="G50" s="8">
        <v>0.211538</v>
      </c>
      <c r="H50" s="10">
        <v>9.1927999999999996E-2</v>
      </c>
      <c r="I50" s="11">
        <v>41</v>
      </c>
      <c r="J50" s="10">
        <v>2.4792999999999999E-2</v>
      </c>
      <c r="K50" s="8">
        <v>0.10546899999999999</v>
      </c>
      <c r="L50" s="8">
        <v>0.15942000000000001</v>
      </c>
      <c r="M50" s="10">
        <v>0.163522</v>
      </c>
      <c r="N50" s="11">
        <v>78</v>
      </c>
      <c r="O50" s="10">
        <v>5.3030000000000001E-2</v>
      </c>
      <c r="P50" s="8">
        <v>0.16</v>
      </c>
      <c r="Q50" s="9">
        <v>0.29166700000000001</v>
      </c>
    </row>
    <row r="51" spans="2:17" x14ac:dyDescent="0.25">
      <c r="B51" s="13" t="s">
        <v>49</v>
      </c>
      <c r="C51" s="16">
        <v>0</v>
      </c>
      <c r="D51" s="17">
        <v>0</v>
      </c>
      <c r="E51" s="16">
        <v>0</v>
      </c>
      <c r="F51" s="14">
        <v>0</v>
      </c>
      <c r="G51" s="14">
        <v>0</v>
      </c>
      <c r="H51" s="16">
        <v>2.2420000000000001E-3</v>
      </c>
      <c r="I51" s="17">
        <v>1</v>
      </c>
      <c r="J51" s="16">
        <v>8.2640000000000005E-3</v>
      </c>
      <c r="K51" s="14">
        <v>0</v>
      </c>
      <c r="L51" s="14">
        <v>0</v>
      </c>
      <c r="M51" s="16">
        <v>0</v>
      </c>
      <c r="N51" s="17">
        <v>0</v>
      </c>
      <c r="O51" s="16">
        <v>0</v>
      </c>
      <c r="P51" s="14">
        <v>0</v>
      </c>
      <c r="Q51" s="15">
        <v>0</v>
      </c>
    </row>
    <row r="52" spans="2:17" x14ac:dyDescent="0.25">
      <c r="B52" s="7" t="s">
        <v>50</v>
      </c>
      <c r="C52" s="10">
        <v>8.5959999999999995E-3</v>
      </c>
      <c r="D52" s="11">
        <v>3</v>
      </c>
      <c r="E52" s="10">
        <v>1.1494000000000001E-2</v>
      </c>
      <c r="F52" s="8">
        <v>6.3290000000000004E-3</v>
      </c>
      <c r="G52" s="8">
        <v>9.6150000000000003E-3</v>
      </c>
      <c r="H52" s="10">
        <v>2.2420000000000001E-3</v>
      </c>
      <c r="I52" s="11">
        <v>1</v>
      </c>
      <c r="J52" s="10">
        <v>8.2640000000000005E-3</v>
      </c>
      <c r="K52" s="8">
        <v>0</v>
      </c>
      <c r="L52" s="8">
        <v>0</v>
      </c>
      <c r="M52" s="10">
        <v>0</v>
      </c>
      <c r="N52" s="11">
        <v>0</v>
      </c>
      <c r="O52" s="10">
        <v>0</v>
      </c>
      <c r="P52" s="8">
        <v>0</v>
      </c>
      <c r="Q52" s="9">
        <v>0</v>
      </c>
    </row>
    <row r="53" spans="2:17" x14ac:dyDescent="0.25">
      <c r="B53" s="18" t="s">
        <v>51</v>
      </c>
      <c r="C53" s="18"/>
      <c r="D53" s="26">
        <v>349</v>
      </c>
      <c r="E53" s="30">
        <v>87</v>
      </c>
      <c r="F53" s="26">
        <v>158</v>
      </c>
      <c r="G53" s="26">
        <v>104</v>
      </c>
      <c r="H53" s="18"/>
      <c r="I53" s="26">
        <v>446</v>
      </c>
      <c r="J53" s="30">
        <v>121</v>
      </c>
      <c r="K53" s="26">
        <v>256</v>
      </c>
      <c r="L53" s="26">
        <v>69</v>
      </c>
      <c r="M53" s="18"/>
      <c r="N53" s="26">
        <v>477</v>
      </c>
      <c r="O53" s="30">
        <v>132</v>
      </c>
      <c r="P53" s="26">
        <v>225</v>
      </c>
      <c r="Q53" s="27">
        <v>120</v>
      </c>
    </row>
    <row r="54" spans="2:17" x14ac:dyDescent="0.25">
      <c r="B54" s="18" t="s">
        <v>52</v>
      </c>
      <c r="C54" s="18"/>
      <c r="D54" s="26">
        <v>349</v>
      </c>
      <c r="E54" s="30">
        <v>87</v>
      </c>
      <c r="F54" s="26">
        <v>158</v>
      </c>
      <c r="G54" s="26">
        <v>104</v>
      </c>
      <c r="H54" s="18"/>
      <c r="I54" s="26">
        <v>446</v>
      </c>
      <c r="J54" s="30">
        <v>121</v>
      </c>
      <c r="K54" s="26">
        <v>256</v>
      </c>
      <c r="L54" s="26">
        <v>69</v>
      </c>
      <c r="M54" s="18"/>
      <c r="N54" s="26">
        <v>477</v>
      </c>
      <c r="O54" s="30">
        <v>132</v>
      </c>
      <c r="P54" s="26">
        <v>225</v>
      </c>
      <c r="Q54" s="27">
        <v>120</v>
      </c>
    </row>
    <row r="55" spans="2:17" x14ac:dyDescent="0.25">
      <c r="B55" s="18" t="s">
        <v>58</v>
      </c>
      <c r="C55" s="24">
        <f>C49+C50</f>
        <v>0.43553000000000003</v>
      </c>
      <c r="D55" s="26">
        <f>D50+D49</f>
        <v>152</v>
      </c>
      <c r="E55" s="32">
        <f>E50+E49</f>
        <v>0.29885</v>
      </c>
      <c r="F55" s="32">
        <f>F50+F49</f>
        <v>0.44303799999999999</v>
      </c>
      <c r="G55" s="32">
        <f>G50+G49</f>
        <v>0.53846100000000008</v>
      </c>
      <c r="H55" s="24">
        <f>H49+H50</f>
        <v>0.37892399999999998</v>
      </c>
      <c r="I55" s="26">
        <f>I50+I49</f>
        <v>169</v>
      </c>
      <c r="J55" s="32">
        <f>J50+J49</f>
        <v>0.19834700000000002</v>
      </c>
      <c r="K55" s="32">
        <f>K50+K49</f>
        <v>0.40234399999999998</v>
      </c>
      <c r="L55" s="32">
        <f>L50+L49</f>
        <v>0.60869499999999999</v>
      </c>
      <c r="M55" s="24">
        <f>M49+M50</f>
        <v>0.47589100000000001</v>
      </c>
      <c r="N55" s="26">
        <f>N50+N49</f>
        <v>227</v>
      </c>
      <c r="O55" s="32">
        <f>O50+O49</f>
        <v>0.227272</v>
      </c>
      <c r="P55" s="32">
        <f>P50+P49</f>
        <v>0.53777799999999998</v>
      </c>
      <c r="Q55" s="32">
        <f>Q50+Q49</f>
        <v>0.63333400000000006</v>
      </c>
    </row>
    <row r="56" spans="2:17" x14ac:dyDescent="0.25">
      <c r="B56" s="18" t="s">
        <v>130</v>
      </c>
      <c r="C56" s="24">
        <f t="shared" ref="C56:Q56" si="2">C50+C49+C48</f>
        <v>0.68767900000000004</v>
      </c>
      <c r="D56" s="26">
        <f t="shared" si="2"/>
        <v>240</v>
      </c>
      <c r="E56" s="32">
        <f t="shared" si="2"/>
        <v>0.54022900000000007</v>
      </c>
      <c r="F56" s="32">
        <f t="shared" si="2"/>
        <v>0.72151900000000002</v>
      </c>
      <c r="G56" s="32">
        <f t="shared" si="2"/>
        <v>0.75961500000000004</v>
      </c>
      <c r="H56" s="24">
        <f t="shared" si="2"/>
        <v>0.68161499999999997</v>
      </c>
      <c r="I56" s="26">
        <f t="shared" si="2"/>
        <v>304</v>
      </c>
      <c r="J56" s="32">
        <f t="shared" si="2"/>
        <v>0.47933900000000007</v>
      </c>
      <c r="K56" s="32">
        <f t="shared" si="2"/>
        <v>0.73828199999999999</v>
      </c>
      <c r="L56" s="32">
        <f t="shared" si="2"/>
        <v>0.82608599999999999</v>
      </c>
      <c r="M56" s="24">
        <f t="shared" si="2"/>
        <v>0.66037699999999999</v>
      </c>
      <c r="N56" s="26">
        <f t="shared" si="2"/>
        <v>315</v>
      </c>
      <c r="O56" s="32">
        <f t="shared" si="2"/>
        <v>0.44696900000000001</v>
      </c>
      <c r="P56" s="32">
        <f t="shared" si="2"/>
        <v>0.73333399999999993</v>
      </c>
      <c r="Q56" s="32">
        <f t="shared" si="2"/>
        <v>0.75833400000000006</v>
      </c>
    </row>
    <row r="57" spans="2:17" x14ac:dyDescent="0.25">
      <c r="B57" s="19" t="s">
        <v>60</v>
      </c>
      <c r="C57" s="25">
        <v>0.799427</v>
      </c>
      <c r="D57" s="28">
        <v>279</v>
      </c>
      <c r="E57" s="25">
        <v>0.67816100000000001</v>
      </c>
      <c r="F57" s="22">
        <v>0.82911400000000002</v>
      </c>
      <c r="G57" s="22">
        <v>0.855769</v>
      </c>
      <c r="H57" s="25">
        <v>0.81165900000000002</v>
      </c>
      <c r="I57" s="28">
        <v>362</v>
      </c>
      <c r="J57" s="25">
        <v>0.69421500000000003</v>
      </c>
      <c r="K57" s="22">
        <v>0.859375</v>
      </c>
      <c r="L57" s="22">
        <v>0.84057999999999999</v>
      </c>
      <c r="M57" s="25">
        <v>0.84696000000000005</v>
      </c>
      <c r="N57" s="28">
        <v>404</v>
      </c>
      <c r="O57" s="25">
        <v>0.74242399999999997</v>
      </c>
      <c r="P57" s="22">
        <v>0.875556</v>
      </c>
      <c r="Q57" s="23">
        <v>0.90833299999999995</v>
      </c>
    </row>
    <row r="58" spans="2:17" x14ac:dyDescent="0.25">
      <c r="B58" s="35" t="s">
        <v>74</v>
      </c>
      <c r="C58" s="35"/>
      <c r="D58" s="36"/>
      <c r="E58" s="35"/>
      <c r="F58" s="36"/>
      <c r="G58" s="36"/>
      <c r="H58" s="35"/>
      <c r="I58" s="36"/>
      <c r="J58" s="35"/>
      <c r="K58" s="36"/>
      <c r="L58" s="36"/>
      <c r="M58" s="35"/>
      <c r="N58" s="36"/>
      <c r="O58" s="35"/>
      <c r="P58" s="36"/>
      <c r="Q58" s="37"/>
    </row>
    <row r="59" spans="2:17" x14ac:dyDescent="0.25">
      <c r="B59" s="13" t="s">
        <v>54</v>
      </c>
      <c r="C59" s="16">
        <v>0.12607399999999999</v>
      </c>
      <c r="D59" s="17">
        <v>44</v>
      </c>
      <c r="E59" s="16">
        <v>2.2988999999999999E-2</v>
      </c>
      <c r="F59" s="14">
        <v>0.14557</v>
      </c>
      <c r="G59" s="14">
        <v>0.18269199999999999</v>
      </c>
      <c r="H59" s="16">
        <v>0.121076</v>
      </c>
      <c r="I59" s="17">
        <v>54</v>
      </c>
      <c r="J59" s="16">
        <v>9.0909000000000004E-2</v>
      </c>
      <c r="K59" s="14">
        <v>0.109375</v>
      </c>
      <c r="L59" s="14">
        <v>0.217391</v>
      </c>
      <c r="M59" s="16">
        <v>0.25576500000000002</v>
      </c>
      <c r="N59" s="17">
        <v>122</v>
      </c>
      <c r="O59" s="16">
        <v>0.18181800000000001</v>
      </c>
      <c r="P59" s="14">
        <v>0.20444399999999999</v>
      </c>
      <c r="Q59" s="15">
        <v>0.43333300000000002</v>
      </c>
    </row>
    <row r="60" spans="2:17" x14ac:dyDescent="0.25">
      <c r="B60" s="7" t="s">
        <v>55</v>
      </c>
      <c r="C60" s="10">
        <v>6.5903000000000003E-2</v>
      </c>
      <c r="D60" s="11">
        <v>23</v>
      </c>
      <c r="E60" s="10">
        <v>3.4483E-2</v>
      </c>
      <c r="F60" s="8">
        <v>5.0632999999999997E-2</v>
      </c>
      <c r="G60" s="8">
        <v>0.115385</v>
      </c>
      <c r="H60" s="10">
        <v>4.9327000000000003E-2</v>
      </c>
      <c r="I60" s="11">
        <v>22</v>
      </c>
      <c r="J60" s="10">
        <v>3.3057999999999997E-2</v>
      </c>
      <c r="K60" s="8">
        <v>4.2969E-2</v>
      </c>
      <c r="L60" s="8">
        <v>0.101449</v>
      </c>
      <c r="M60" s="10">
        <v>7.5471999999999997E-2</v>
      </c>
      <c r="N60" s="11">
        <v>36</v>
      </c>
      <c r="O60" s="10">
        <v>6.8182000000000006E-2</v>
      </c>
      <c r="P60" s="8">
        <v>7.5555999999999998E-2</v>
      </c>
      <c r="Q60" s="9">
        <v>8.3333000000000004E-2</v>
      </c>
    </row>
    <row r="61" spans="2:17" x14ac:dyDescent="0.25">
      <c r="B61" s="13" t="s">
        <v>56</v>
      </c>
      <c r="C61" s="16">
        <v>0.106017</v>
      </c>
      <c r="D61" s="17">
        <v>37</v>
      </c>
      <c r="E61" s="16">
        <v>5.7471000000000001E-2</v>
      </c>
      <c r="F61" s="14">
        <v>0.113924</v>
      </c>
      <c r="G61" s="14">
        <v>0.13461500000000001</v>
      </c>
      <c r="H61" s="16">
        <v>0.109865</v>
      </c>
      <c r="I61" s="17">
        <v>49</v>
      </c>
      <c r="J61" s="16">
        <v>9.9173999999999998E-2</v>
      </c>
      <c r="K61" s="14">
        <v>0.12109399999999999</v>
      </c>
      <c r="L61" s="14">
        <v>8.6957000000000007E-2</v>
      </c>
      <c r="M61" s="16">
        <v>0.12368999999999999</v>
      </c>
      <c r="N61" s="17">
        <v>59</v>
      </c>
      <c r="O61" s="16">
        <v>0.106061</v>
      </c>
      <c r="P61" s="14">
        <v>0.13777800000000001</v>
      </c>
      <c r="Q61" s="15">
        <v>0.11666700000000001</v>
      </c>
    </row>
    <row r="62" spans="2:17" x14ac:dyDescent="0.25">
      <c r="B62" s="7" t="s">
        <v>57</v>
      </c>
      <c r="C62" s="10">
        <v>0.21776499999999999</v>
      </c>
      <c r="D62" s="11">
        <v>76</v>
      </c>
      <c r="E62" s="10">
        <v>0.25287399999999999</v>
      </c>
      <c r="F62" s="8">
        <v>0.246835</v>
      </c>
      <c r="G62" s="8">
        <v>0.144231</v>
      </c>
      <c r="H62" s="10">
        <v>0.233184</v>
      </c>
      <c r="I62" s="11">
        <v>104</v>
      </c>
      <c r="J62" s="10">
        <v>0.31405</v>
      </c>
      <c r="K62" s="8">
        <v>0.203125</v>
      </c>
      <c r="L62" s="8">
        <v>0.202899</v>
      </c>
      <c r="M62" s="10">
        <v>0.21174000000000001</v>
      </c>
      <c r="N62" s="11">
        <v>101</v>
      </c>
      <c r="O62" s="10">
        <v>0.234848</v>
      </c>
      <c r="P62" s="8">
        <v>0.21333299999999999</v>
      </c>
      <c r="Q62" s="9">
        <v>0.183333</v>
      </c>
    </row>
    <row r="63" spans="2:17" x14ac:dyDescent="0.25">
      <c r="B63" s="13" t="s">
        <v>58</v>
      </c>
      <c r="C63" s="16">
        <v>0.154728</v>
      </c>
      <c r="D63" s="17">
        <v>54</v>
      </c>
      <c r="E63" s="16">
        <v>0.22988500000000001</v>
      </c>
      <c r="F63" s="14">
        <v>0.15822800000000001</v>
      </c>
      <c r="G63" s="14">
        <v>8.6538000000000004E-2</v>
      </c>
      <c r="H63" s="16">
        <v>0.233184</v>
      </c>
      <c r="I63" s="17">
        <v>104</v>
      </c>
      <c r="J63" s="16">
        <v>0.23966899999999999</v>
      </c>
      <c r="K63" s="14">
        <v>0.26171899999999998</v>
      </c>
      <c r="L63" s="14">
        <v>0.115942</v>
      </c>
      <c r="M63" s="16">
        <v>0.20335400000000001</v>
      </c>
      <c r="N63" s="17">
        <v>97</v>
      </c>
      <c r="O63" s="16">
        <v>0.242424</v>
      </c>
      <c r="P63" s="14">
        <v>0.217778</v>
      </c>
      <c r="Q63" s="15">
        <v>0.13333300000000001</v>
      </c>
    </row>
    <row r="64" spans="2:17" x14ac:dyDescent="0.25">
      <c r="B64" s="7" t="s">
        <v>59</v>
      </c>
      <c r="C64" s="10">
        <v>0.13467000000000001</v>
      </c>
      <c r="D64" s="11">
        <v>47</v>
      </c>
      <c r="E64" s="10">
        <v>0.26436799999999999</v>
      </c>
      <c r="F64" s="8">
        <v>0.126582</v>
      </c>
      <c r="G64" s="8">
        <v>3.8462000000000003E-2</v>
      </c>
      <c r="H64" s="10">
        <v>0.107623</v>
      </c>
      <c r="I64" s="11">
        <v>48</v>
      </c>
      <c r="J64" s="10">
        <v>0.10743800000000001</v>
      </c>
      <c r="K64" s="8">
        <v>0.125</v>
      </c>
      <c r="L64" s="8">
        <v>4.3478000000000003E-2</v>
      </c>
      <c r="M64" s="10">
        <v>0.127883</v>
      </c>
      <c r="N64" s="11">
        <v>61</v>
      </c>
      <c r="O64" s="10">
        <v>0.16666700000000001</v>
      </c>
      <c r="P64" s="8">
        <v>0.151111</v>
      </c>
      <c r="Q64" s="9">
        <v>4.1667000000000003E-2</v>
      </c>
    </row>
    <row r="65" spans="2:17" x14ac:dyDescent="0.25">
      <c r="B65" s="13" t="s">
        <v>49</v>
      </c>
      <c r="C65" s="16">
        <v>2.8649999999999999E-3</v>
      </c>
      <c r="D65" s="17">
        <v>1</v>
      </c>
      <c r="E65" s="16">
        <v>1.1494000000000001E-2</v>
      </c>
      <c r="F65" s="14">
        <v>0</v>
      </c>
      <c r="G65" s="14">
        <v>0</v>
      </c>
      <c r="H65" s="16">
        <v>0</v>
      </c>
      <c r="I65" s="17">
        <v>0</v>
      </c>
      <c r="J65" s="16">
        <v>0</v>
      </c>
      <c r="K65" s="14">
        <v>0</v>
      </c>
      <c r="L65" s="14">
        <v>0</v>
      </c>
      <c r="M65" s="16">
        <v>2.0960000000000002E-3</v>
      </c>
      <c r="N65" s="17">
        <v>1</v>
      </c>
      <c r="O65" s="16">
        <v>0</v>
      </c>
      <c r="P65" s="14">
        <v>0</v>
      </c>
      <c r="Q65" s="15">
        <v>8.3330000000000001E-3</v>
      </c>
    </row>
    <row r="66" spans="2:17" x14ac:dyDescent="0.25">
      <c r="B66" s="7" t="s">
        <v>50</v>
      </c>
      <c r="C66" s="10">
        <v>0.19197700000000001</v>
      </c>
      <c r="D66" s="11">
        <v>67</v>
      </c>
      <c r="E66" s="10">
        <v>0.12643699999999999</v>
      </c>
      <c r="F66" s="8">
        <v>0.15822800000000001</v>
      </c>
      <c r="G66" s="8">
        <v>0.29807699999999998</v>
      </c>
      <c r="H66" s="10">
        <v>0.14574000000000001</v>
      </c>
      <c r="I66" s="11">
        <v>65</v>
      </c>
      <c r="J66" s="10">
        <v>0.115702</v>
      </c>
      <c r="K66" s="8">
        <v>0.13671900000000001</v>
      </c>
      <c r="L66" s="8">
        <v>0.23188400000000001</v>
      </c>
      <c r="M66" s="10">
        <v>0</v>
      </c>
      <c r="N66" s="11">
        <v>0</v>
      </c>
      <c r="O66" s="10">
        <v>0</v>
      </c>
      <c r="P66" s="8">
        <v>0</v>
      </c>
      <c r="Q66" s="9">
        <v>0</v>
      </c>
    </row>
    <row r="67" spans="2:17" x14ac:dyDescent="0.25">
      <c r="B67" s="18" t="s">
        <v>51</v>
      </c>
      <c r="C67" s="18"/>
      <c r="D67" s="26">
        <v>349</v>
      </c>
      <c r="E67" s="30">
        <v>87</v>
      </c>
      <c r="F67" s="26">
        <v>158</v>
      </c>
      <c r="G67" s="26">
        <v>104</v>
      </c>
      <c r="H67" s="18"/>
      <c r="I67" s="26">
        <v>446</v>
      </c>
      <c r="J67" s="30">
        <v>121</v>
      </c>
      <c r="K67" s="26">
        <v>256</v>
      </c>
      <c r="L67" s="26">
        <v>69</v>
      </c>
      <c r="M67" s="18"/>
      <c r="N67" s="26">
        <v>477</v>
      </c>
      <c r="O67" s="30">
        <v>132</v>
      </c>
      <c r="P67" s="26">
        <v>225</v>
      </c>
      <c r="Q67" s="27">
        <v>120</v>
      </c>
    </row>
    <row r="68" spans="2:17" x14ac:dyDescent="0.25">
      <c r="B68" s="18" t="s">
        <v>52</v>
      </c>
      <c r="C68" s="18"/>
      <c r="D68" s="26">
        <v>349</v>
      </c>
      <c r="E68" s="30">
        <v>87</v>
      </c>
      <c r="F68" s="26">
        <v>158</v>
      </c>
      <c r="G68" s="26">
        <v>104</v>
      </c>
      <c r="H68" s="18"/>
      <c r="I68" s="26">
        <v>446</v>
      </c>
      <c r="J68" s="30">
        <v>121</v>
      </c>
      <c r="K68" s="26">
        <v>256</v>
      </c>
      <c r="L68" s="26">
        <v>69</v>
      </c>
      <c r="M68" s="18"/>
      <c r="N68" s="26">
        <v>477</v>
      </c>
      <c r="O68" s="30">
        <v>132</v>
      </c>
      <c r="P68" s="26">
        <v>225</v>
      </c>
      <c r="Q68" s="27">
        <v>120</v>
      </c>
    </row>
    <row r="69" spans="2:17" x14ac:dyDescent="0.25">
      <c r="B69" s="18" t="s">
        <v>58</v>
      </c>
      <c r="C69" s="24">
        <f>C63+C64</f>
        <v>0.28939800000000004</v>
      </c>
      <c r="D69" s="26">
        <f>D64+D63</f>
        <v>101</v>
      </c>
      <c r="E69" s="32">
        <f>E64+E63</f>
        <v>0.494253</v>
      </c>
      <c r="F69" s="32">
        <f>F64+F63</f>
        <v>0.28481000000000001</v>
      </c>
      <c r="G69" s="32">
        <f>G64+G63</f>
        <v>0.125</v>
      </c>
      <c r="H69" s="24">
        <f>H63+H64</f>
        <v>0.34080699999999997</v>
      </c>
      <c r="I69" s="26">
        <f>I64+I63</f>
        <v>152</v>
      </c>
      <c r="J69" s="32">
        <f>J64+J63</f>
        <v>0.347107</v>
      </c>
      <c r="K69" s="32">
        <f>K64+K63</f>
        <v>0.38671899999999998</v>
      </c>
      <c r="L69" s="32">
        <f>L64+L63</f>
        <v>0.15942000000000001</v>
      </c>
      <c r="M69" s="24">
        <f>M63+M64</f>
        <v>0.331237</v>
      </c>
      <c r="N69" s="26">
        <f>N64+N63</f>
        <v>158</v>
      </c>
      <c r="O69" s="32">
        <f>O64+O63</f>
        <v>0.40909099999999998</v>
      </c>
      <c r="P69" s="32">
        <f>P64+P63</f>
        <v>0.36888900000000002</v>
      </c>
      <c r="Q69" s="32">
        <f>Q64+Q63</f>
        <v>0.17500000000000002</v>
      </c>
    </row>
    <row r="70" spans="2:17" x14ac:dyDescent="0.25">
      <c r="B70" s="18" t="s">
        <v>130</v>
      </c>
      <c r="C70" s="24">
        <f t="shared" ref="C70:Q70" si="3">C64+C63+C62</f>
        <v>0.50716300000000003</v>
      </c>
      <c r="D70" s="26">
        <f t="shared" si="3"/>
        <v>177</v>
      </c>
      <c r="E70" s="32">
        <f t="shared" si="3"/>
        <v>0.74712699999999999</v>
      </c>
      <c r="F70" s="32">
        <f t="shared" si="3"/>
        <v>0.53164500000000003</v>
      </c>
      <c r="G70" s="32">
        <f t="shared" si="3"/>
        <v>0.269231</v>
      </c>
      <c r="H70" s="24">
        <f t="shared" si="3"/>
        <v>0.57399099999999992</v>
      </c>
      <c r="I70" s="26">
        <f t="shared" si="3"/>
        <v>256</v>
      </c>
      <c r="J70" s="32">
        <f t="shared" si="3"/>
        <v>0.66115699999999999</v>
      </c>
      <c r="K70" s="32">
        <f t="shared" si="3"/>
        <v>0.58984400000000003</v>
      </c>
      <c r="L70" s="32">
        <f t="shared" si="3"/>
        <v>0.362319</v>
      </c>
      <c r="M70" s="24">
        <f t="shared" si="3"/>
        <v>0.54297700000000004</v>
      </c>
      <c r="N70" s="26">
        <f t="shared" si="3"/>
        <v>259</v>
      </c>
      <c r="O70" s="32">
        <f t="shared" si="3"/>
        <v>0.64393900000000004</v>
      </c>
      <c r="P70" s="32">
        <f t="shared" si="3"/>
        <v>0.58222200000000002</v>
      </c>
      <c r="Q70" s="32">
        <f t="shared" si="3"/>
        <v>0.35833300000000001</v>
      </c>
    </row>
    <row r="71" spans="2:17" x14ac:dyDescent="0.25">
      <c r="B71" s="19" t="s">
        <v>60</v>
      </c>
      <c r="C71" s="25">
        <v>0.67908299999999999</v>
      </c>
      <c r="D71" s="28">
        <v>237</v>
      </c>
      <c r="E71" s="25">
        <v>0.83908000000000005</v>
      </c>
      <c r="F71" s="22">
        <v>0.69620300000000002</v>
      </c>
      <c r="G71" s="22">
        <v>0.519231</v>
      </c>
      <c r="H71" s="25">
        <v>0.73318399999999995</v>
      </c>
      <c r="I71" s="28">
        <v>327</v>
      </c>
      <c r="J71" s="25">
        <v>0.79338799999999998</v>
      </c>
      <c r="K71" s="22">
        <v>0.75390599999999997</v>
      </c>
      <c r="L71" s="22">
        <v>0.55072500000000002</v>
      </c>
      <c r="M71" s="25">
        <v>0.74213799999999996</v>
      </c>
      <c r="N71" s="28">
        <v>354</v>
      </c>
      <c r="O71" s="25">
        <v>0.81818199999999996</v>
      </c>
      <c r="P71" s="22">
        <v>0.79555600000000004</v>
      </c>
      <c r="Q71" s="23">
        <v>0.55833299999999997</v>
      </c>
    </row>
    <row r="72" spans="2:17" x14ac:dyDescent="0.25">
      <c r="B72" s="35" t="s">
        <v>75</v>
      </c>
      <c r="C72" s="35"/>
      <c r="D72" s="36"/>
      <c r="E72" s="35"/>
      <c r="F72" s="36"/>
      <c r="G72" s="36"/>
      <c r="H72" s="35"/>
      <c r="I72" s="36"/>
      <c r="J72" s="35"/>
      <c r="K72" s="36"/>
      <c r="L72" s="36"/>
      <c r="M72" s="35"/>
      <c r="N72" s="36"/>
      <c r="O72" s="35"/>
      <c r="P72" s="36"/>
      <c r="Q72" s="37"/>
    </row>
    <row r="73" spans="2:17" x14ac:dyDescent="0.25">
      <c r="B73" s="13" t="s">
        <v>76</v>
      </c>
      <c r="C73" s="16">
        <v>2.8653000000000001E-2</v>
      </c>
      <c r="D73" s="17">
        <v>10</v>
      </c>
      <c r="E73" s="16">
        <v>3.4483E-2</v>
      </c>
      <c r="F73" s="14">
        <v>1.8987E-2</v>
      </c>
      <c r="G73" s="14">
        <v>3.8462000000000003E-2</v>
      </c>
      <c r="H73" s="16">
        <v>8.9689999999999995E-3</v>
      </c>
      <c r="I73" s="17">
        <v>4</v>
      </c>
      <c r="J73" s="16">
        <v>2.4792999999999999E-2</v>
      </c>
      <c r="K73" s="14">
        <v>3.9060000000000002E-3</v>
      </c>
      <c r="L73" s="14">
        <v>0</v>
      </c>
      <c r="M73" s="16">
        <v>4.1929999999999997E-3</v>
      </c>
      <c r="N73" s="17">
        <v>2</v>
      </c>
      <c r="O73" s="16">
        <v>7.5760000000000003E-3</v>
      </c>
      <c r="P73" s="14">
        <v>4.444E-3</v>
      </c>
      <c r="Q73" s="15">
        <v>0</v>
      </c>
    </row>
    <row r="74" spans="2:17" x14ac:dyDescent="0.25">
      <c r="B74" s="7" t="s">
        <v>77</v>
      </c>
      <c r="C74" s="10">
        <v>0.140401</v>
      </c>
      <c r="D74" s="11">
        <v>49</v>
      </c>
      <c r="E74" s="10">
        <v>0.16092000000000001</v>
      </c>
      <c r="F74" s="8">
        <v>0.16455700000000001</v>
      </c>
      <c r="G74" s="8">
        <v>8.6538000000000004E-2</v>
      </c>
      <c r="H74" s="10">
        <v>0.127803</v>
      </c>
      <c r="I74" s="11">
        <v>57</v>
      </c>
      <c r="J74" s="10">
        <v>0.16528899999999999</v>
      </c>
      <c r="K74" s="8">
        <v>0.117188</v>
      </c>
      <c r="L74" s="8">
        <v>0.101449</v>
      </c>
      <c r="M74" s="10">
        <v>9.4339999999999993E-2</v>
      </c>
      <c r="N74" s="11">
        <v>45</v>
      </c>
      <c r="O74" s="10">
        <v>0.12878800000000001</v>
      </c>
      <c r="P74" s="8">
        <v>0.10222199999999999</v>
      </c>
      <c r="Q74" s="9">
        <v>4.1667000000000003E-2</v>
      </c>
    </row>
    <row r="75" spans="2:17" x14ac:dyDescent="0.25">
      <c r="B75" s="13" t="s">
        <v>78</v>
      </c>
      <c r="C75" s="16">
        <v>0.59312299999999996</v>
      </c>
      <c r="D75" s="17">
        <v>207</v>
      </c>
      <c r="E75" s="16">
        <v>0.58620700000000003</v>
      </c>
      <c r="F75" s="14">
        <v>0.58227799999999996</v>
      </c>
      <c r="G75" s="14">
        <v>0.61538499999999996</v>
      </c>
      <c r="H75" s="16">
        <v>0.65695099999999995</v>
      </c>
      <c r="I75" s="17">
        <v>293</v>
      </c>
      <c r="J75" s="16">
        <v>0.69421500000000003</v>
      </c>
      <c r="K75" s="14">
        <v>0.66015599999999997</v>
      </c>
      <c r="L75" s="14">
        <v>0.57970999999999995</v>
      </c>
      <c r="M75" s="16">
        <v>0.631027</v>
      </c>
      <c r="N75" s="17">
        <v>301</v>
      </c>
      <c r="O75" s="16">
        <v>0.66666700000000001</v>
      </c>
      <c r="P75" s="14">
        <v>0.67555600000000005</v>
      </c>
      <c r="Q75" s="15">
        <v>0.50833300000000003</v>
      </c>
    </row>
    <row r="76" spans="2:17" x14ac:dyDescent="0.25">
      <c r="B76" s="7" t="s">
        <v>79</v>
      </c>
      <c r="C76" s="10">
        <v>0.22922600000000001</v>
      </c>
      <c r="D76" s="11">
        <v>80</v>
      </c>
      <c r="E76" s="10">
        <v>0.206897</v>
      </c>
      <c r="F76" s="8">
        <v>0.22784799999999999</v>
      </c>
      <c r="G76" s="8">
        <v>0.25</v>
      </c>
      <c r="H76" s="10">
        <v>0.201794</v>
      </c>
      <c r="I76" s="11">
        <v>90</v>
      </c>
      <c r="J76" s="10">
        <v>0.115702</v>
      </c>
      <c r="K76" s="8">
        <v>0.21484400000000001</v>
      </c>
      <c r="L76" s="8">
        <v>0.30434800000000001</v>
      </c>
      <c r="M76" s="10">
        <v>0.26834400000000003</v>
      </c>
      <c r="N76" s="11">
        <v>128</v>
      </c>
      <c r="O76" s="10">
        <v>0.19697000000000001</v>
      </c>
      <c r="P76" s="8">
        <v>0.21333299999999999</v>
      </c>
      <c r="Q76" s="9">
        <v>0.45</v>
      </c>
    </row>
    <row r="77" spans="2:17" x14ac:dyDescent="0.25">
      <c r="B77" s="13" t="s">
        <v>49</v>
      </c>
      <c r="C77" s="16">
        <v>8.5959999999999995E-3</v>
      </c>
      <c r="D77" s="17">
        <v>3</v>
      </c>
      <c r="E77" s="16">
        <v>1.1494000000000001E-2</v>
      </c>
      <c r="F77" s="14">
        <v>6.3290000000000004E-3</v>
      </c>
      <c r="G77" s="14">
        <v>9.6150000000000003E-3</v>
      </c>
      <c r="H77" s="16">
        <v>4.4840000000000001E-3</v>
      </c>
      <c r="I77" s="17">
        <v>2</v>
      </c>
      <c r="J77" s="16">
        <v>0</v>
      </c>
      <c r="K77" s="14">
        <v>3.9060000000000002E-3</v>
      </c>
      <c r="L77" s="14">
        <v>1.4493000000000001E-2</v>
      </c>
      <c r="M77" s="16">
        <v>2.0960000000000002E-3</v>
      </c>
      <c r="N77" s="17">
        <v>1</v>
      </c>
      <c r="O77" s="16">
        <v>0</v>
      </c>
      <c r="P77" s="14">
        <v>4.444E-3</v>
      </c>
      <c r="Q77" s="15">
        <v>0</v>
      </c>
    </row>
    <row r="78" spans="2:17" x14ac:dyDescent="0.25">
      <c r="B78" s="7" t="s">
        <v>50</v>
      </c>
      <c r="C78" s="10">
        <v>0</v>
      </c>
      <c r="D78" s="11">
        <v>0</v>
      </c>
      <c r="E78" s="10">
        <v>0</v>
      </c>
      <c r="F78" s="8">
        <v>0</v>
      </c>
      <c r="G78" s="8">
        <v>0</v>
      </c>
      <c r="H78" s="10">
        <v>0</v>
      </c>
      <c r="I78" s="11">
        <v>0</v>
      </c>
      <c r="J78" s="10">
        <v>0</v>
      </c>
      <c r="K78" s="8">
        <v>0</v>
      </c>
      <c r="L78" s="8">
        <v>0</v>
      </c>
      <c r="M78" s="10">
        <v>0</v>
      </c>
      <c r="N78" s="11">
        <v>0</v>
      </c>
      <c r="O78" s="10">
        <v>0</v>
      </c>
      <c r="P78" s="8">
        <v>0</v>
      </c>
      <c r="Q78" s="9">
        <v>0</v>
      </c>
    </row>
    <row r="79" spans="2:17" x14ac:dyDescent="0.25">
      <c r="B79" s="18" t="s">
        <v>51</v>
      </c>
      <c r="C79" s="18"/>
      <c r="D79" s="26">
        <v>349</v>
      </c>
      <c r="E79" s="30">
        <v>87</v>
      </c>
      <c r="F79" s="26">
        <v>158</v>
      </c>
      <c r="G79" s="26">
        <v>104</v>
      </c>
      <c r="H79" s="18"/>
      <c r="I79" s="26">
        <v>446</v>
      </c>
      <c r="J79" s="30">
        <v>121</v>
      </c>
      <c r="K79" s="26">
        <v>256</v>
      </c>
      <c r="L79" s="26">
        <v>69</v>
      </c>
      <c r="M79" s="18"/>
      <c r="N79" s="26">
        <v>477</v>
      </c>
      <c r="O79" s="30">
        <v>132</v>
      </c>
      <c r="P79" s="26">
        <v>225</v>
      </c>
      <c r="Q79" s="27">
        <v>120</v>
      </c>
    </row>
    <row r="80" spans="2:17" x14ac:dyDescent="0.25">
      <c r="B80" s="19" t="s">
        <v>52</v>
      </c>
      <c r="C80" s="19"/>
      <c r="D80" s="28">
        <v>349</v>
      </c>
      <c r="E80" s="31">
        <v>87</v>
      </c>
      <c r="F80" s="28">
        <v>158</v>
      </c>
      <c r="G80" s="28">
        <v>104</v>
      </c>
      <c r="H80" s="19"/>
      <c r="I80" s="28">
        <v>446</v>
      </c>
      <c r="J80" s="31">
        <v>121</v>
      </c>
      <c r="K80" s="28">
        <v>256</v>
      </c>
      <c r="L80" s="28">
        <v>69</v>
      </c>
      <c r="M80" s="19"/>
      <c r="N80" s="28">
        <v>477</v>
      </c>
      <c r="O80" s="31">
        <v>132</v>
      </c>
      <c r="P80" s="28">
        <v>225</v>
      </c>
      <c r="Q80" s="29">
        <v>120</v>
      </c>
    </row>
    <row r="81" spans="2:17" x14ac:dyDescent="0.25">
      <c r="B81" s="35" t="s">
        <v>80</v>
      </c>
      <c r="C81" s="35"/>
      <c r="D81" s="36"/>
      <c r="E81" s="35"/>
      <c r="F81" s="36"/>
      <c r="G81" s="36"/>
      <c r="H81" s="35"/>
      <c r="I81" s="36"/>
      <c r="J81" s="35"/>
      <c r="K81" s="36"/>
      <c r="L81" s="36"/>
      <c r="M81" s="35"/>
      <c r="N81" s="36"/>
      <c r="O81" s="35"/>
      <c r="P81" s="36"/>
      <c r="Q81" s="37"/>
    </row>
    <row r="82" spans="2:17" x14ac:dyDescent="0.25">
      <c r="B82" s="13" t="s">
        <v>81</v>
      </c>
      <c r="C82" s="16">
        <v>2.8649999999999999E-3</v>
      </c>
      <c r="D82" s="17">
        <v>1</v>
      </c>
      <c r="E82" s="16">
        <v>1.1494000000000001E-2</v>
      </c>
      <c r="F82" s="14">
        <v>0</v>
      </c>
      <c r="G82" s="14">
        <v>0</v>
      </c>
      <c r="H82" s="16">
        <v>6.7260000000000002E-3</v>
      </c>
      <c r="I82" s="17">
        <v>3</v>
      </c>
      <c r="J82" s="16">
        <v>8.2640000000000005E-3</v>
      </c>
      <c r="K82" s="14">
        <v>7.8130000000000005E-3</v>
      </c>
      <c r="L82" s="14">
        <v>0</v>
      </c>
      <c r="M82" s="16">
        <v>1.2579E-2</v>
      </c>
      <c r="N82" s="17">
        <v>6</v>
      </c>
      <c r="O82" s="16">
        <v>2.2727000000000001E-2</v>
      </c>
      <c r="P82" s="14">
        <v>1.3332999999999999E-2</v>
      </c>
      <c r="Q82" s="15">
        <v>0</v>
      </c>
    </row>
    <row r="83" spans="2:17" x14ac:dyDescent="0.25">
      <c r="B83" s="7" t="s">
        <v>82</v>
      </c>
      <c r="C83" s="10">
        <v>8.5959999999999995E-2</v>
      </c>
      <c r="D83" s="11">
        <v>30</v>
      </c>
      <c r="E83" s="10">
        <v>8.0460000000000004E-2</v>
      </c>
      <c r="F83" s="8">
        <v>9.4936999999999994E-2</v>
      </c>
      <c r="G83" s="8">
        <v>7.6923000000000005E-2</v>
      </c>
      <c r="H83" s="10">
        <v>9.6412999999999999E-2</v>
      </c>
      <c r="I83" s="11">
        <v>43</v>
      </c>
      <c r="J83" s="10">
        <v>0.14049600000000001</v>
      </c>
      <c r="K83" s="8">
        <v>9.375E-2</v>
      </c>
      <c r="L83" s="8">
        <v>2.8986000000000001E-2</v>
      </c>
      <c r="M83" s="10">
        <v>0.111111</v>
      </c>
      <c r="N83" s="11">
        <v>53</v>
      </c>
      <c r="O83" s="10">
        <v>0.15909100000000001</v>
      </c>
      <c r="P83" s="8">
        <v>0.11555600000000001</v>
      </c>
      <c r="Q83" s="9">
        <v>0.05</v>
      </c>
    </row>
    <row r="84" spans="2:17" x14ac:dyDescent="0.25">
      <c r="B84" s="13" t="s">
        <v>83</v>
      </c>
      <c r="C84" s="16">
        <v>0.22636100000000001</v>
      </c>
      <c r="D84" s="17">
        <v>79</v>
      </c>
      <c r="E84" s="16">
        <v>0.22988500000000001</v>
      </c>
      <c r="F84" s="14">
        <v>0.21518999999999999</v>
      </c>
      <c r="G84" s="14">
        <v>0.24038499999999999</v>
      </c>
      <c r="H84" s="16">
        <v>0.22869999999999999</v>
      </c>
      <c r="I84" s="17">
        <v>102</v>
      </c>
      <c r="J84" s="16">
        <v>0.24793399999999999</v>
      </c>
      <c r="K84" s="14">
        <v>0.23828099999999999</v>
      </c>
      <c r="L84" s="14">
        <v>0.15942000000000001</v>
      </c>
      <c r="M84" s="16">
        <v>0.25786199999999998</v>
      </c>
      <c r="N84" s="17">
        <v>123</v>
      </c>
      <c r="O84" s="16">
        <v>0.287879</v>
      </c>
      <c r="P84" s="14">
        <v>0.29777799999999999</v>
      </c>
      <c r="Q84" s="15">
        <v>0.15</v>
      </c>
    </row>
    <row r="85" spans="2:17" x14ac:dyDescent="0.25">
      <c r="B85" s="7" t="s">
        <v>84</v>
      </c>
      <c r="C85" s="10">
        <v>0.24355299999999999</v>
      </c>
      <c r="D85" s="11">
        <v>85</v>
      </c>
      <c r="E85" s="10">
        <v>0.25287399999999999</v>
      </c>
      <c r="F85" s="8">
        <v>0.240506</v>
      </c>
      <c r="G85" s="8">
        <v>0.24038499999999999</v>
      </c>
      <c r="H85" s="10">
        <v>0.253363</v>
      </c>
      <c r="I85" s="11">
        <v>113</v>
      </c>
      <c r="J85" s="10">
        <v>0.22314000000000001</v>
      </c>
      <c r="K85" s="8">
        <v>0.24609400000000001</v>
      </c>
      <c r="L85" s="8">
        <v>0.33333299999999999</v>
      </c>
      <c r="M85" s="10">
        <v>0.28092200000000001</v>
      </c>
      <c r="N85" s="11">
        <v>134</v>
      </c>
      <c r="O85" s="10">
        <v>0.287879</v>
      </c>
      <c r="P85" s="8">
        <v>0.248889</v>
      </c>
      <c r="Q85" s="9">
        <v>0.33333299999999999</v>
      </c>
    </row>
    <row r="86" spans="2:17" x14ac:dyDescent="0.25">
      <c r="B86" s="13" t="s">
        <v>85</v>
      </c>
      <c r="C86" s="16">
        <v>0.246418</v>
      </c>
      <c r="D86" s="17">
        <v>86</v>
      </c>
      <c r="E86" s="16">
        <v>0.275862</v>
      </c>
      <c r="F86" s="14">
        <v>0.22784799999999999</v>
      </c>
      <c r="G86" s="14">
        <v>0.25</v>
      </c>
      <c r="H86" s="16">
        <v>0.20852000000000001</v>
      </c>
      <c r="I86" s="17">
        <v>93</v>
      </c>
      <c r="J86" s="16">
        <v>0.231405</v>
      </c>
      <c r="K86" s="14">
        <v>0.21093799999999999</v>
      </c>
      <c r="L86" s="14">
        <v>0.15942000000000001</v>
      </c>
      <c r="M86" s="16">
        <v>0.194969</v>
      </c>
      <c r="N86" s="17">
        <v>93</v>
      </c>
      <c r="O86" s="16">
        <v>0.18181800000000001</v>
      </c>
      <c r="P86" s="14">
        <v>0.2</v>
      </c>
      <c r="Q86" s="15">
        <v>0.2</v>
      </c>
    </row>
    <row r="87" spans="2:17" x14ac:dyDescent="0.25">
      <c r="B87" s="7" t="s">
        <v>86</v>
      </c>
      <c r="C87" s="10">
        <v>0.106017</v>
      </c>
      <c r="D87" s="11">
        <v>37</v>
      </c>
      <c r="E87" s="10">
        <v>0.103448</v>
      </c>
      <c r="F87" s="8">
        <v>0.126582</v>
      </c>
      <c r="G87" s="8">
        <v>7.6923000000000005E-2</v>
      </c>
      <c r="H87" s="10">
        <v>0.116592</v>
      </c>
      <c r="I87" s="11">
        <v>52</v>
      </c>
      <c r="J87" s="10">
        <v>6.6115999999999994E-2</v>
      </c>
      <c r="K87" s="8">
        <v>0.12890599999999999</v>
      </c>
      <c r="L87" s="8">
        <v>0.15942000000000001</v>
      </c>
      <c r="M87" s="10">
        <v>9.4339999999999993E-2</v>
      </c>
      <c r="N87" s="11">
        <v>45</v>
      </c>
      <c r="O87" s="10">
        <v>4.5455000000000002E-2</v>
      </c>
      <c r="P87" s="8">
        <v>7.1110999999999994E-2</v>
      </c>
      <c r="Q87" s="9">
        <v>0.191667</v>
      </c>
    </row>
    <row r="88" spans="2:17" x14ac:dyDescent="0.25">
      <c r="B88" s="13" t="s">
        <v>87</v>
      </c>
      <c r="C88" s="16">
        <v>8.8825000000000001E-2</v>
      </c>
      <c r="D88" s="17">
        <v>31</v>
      </c>
      <c r="E88" s="16">
        <v>4.5976999999999997E-2</v>
      </c>
      <c r="F88" s="14">
        <v>9.4936999999999994E-2</v>
      </c>
      <c r="G88" s="14">
        <v>0.115385</v>
      </c>
      <c r="H88" s="16">
        <v>8.9686000000000002E-2</v>
      </c>
      <c r="I88" s="17">
        <v>40</v>
      </c>
      <c r="J88" s="16">
        <v>8.2644999999999996E-2</v>
      </c>
      <c r="K88" s="14">
        <v>7.4218999999999993E-2</v>
      </c>
      <c r="L88" s="14">
        <v>0.15942000000000001</v>
      </c>
      <c r="M88" s="16">
        <v>4.8217999999999997E-2</v>
      </c>
      <c r="N88" s="17">
        <v>23</v>
      </c>
      <c r="O88" s="16">
        <v>1.5152000000000001E-2</v>
      </c>
      <c r="P88" s="14">
        <v>5.3332999999999998E-2</v>
      </c>
      <c r="Q88" s="15">
        <v>7.4999999999999997E-2</v>
      </c>
    </row>
    <row r="89" spans="2:17" x14ac:dyDescent="0.25">
      <c r="B89" s="7" t="s">
        <v>49</v>
      </c>
      <c r="C89" s="10">
        <v>0</v>
      </c>
      <c r="D89" s="11">
        <v>0</v>
      </c>
      <c r="E89" s="10">
        <v>0</v>
      </c>
      <c r="F89" s="8">
        <v>0</v>
      </c>
      <c r="G89" s="8">
        <v>0</v>
      </c>
      <c r="H89" s="10">
        <v>0</v>
      </c>
      <c r="I89" s="11">
        <v>0</v>
      </c>
      <c r="J89" s="10">
        <v>0</v>
      </c>
      <c r="K89" s="8">
        <v>0</v>
      </c>
      <c r="L89" s="8">
        <v>0</v>
      </c>
      <c r="M89" s="10">
        <v>0</v>
      </c>
      <c r="N89" s="11">
        <v>0</v>
      </c>
      <c r="O89" s="10">
        <v>0</v>
      </c>
      <c r="P89" s="8">
        <v>0</v>
      </c>
      <c r="Q89" s="9">
        <v>0</v>
      </c>
    </row>
    <row r="90" spans="2:17" x14ac:dyDescent="0.25">
      <c r="B90" s="13" t="s">
        <v>50</v>
      </c>
      <c r="C90" s="16">
        <v>0</v>
      </c>
      <c r="D90" s="17">
        <v>0</v>
      </c>
      <c r="E90" s="16">
        <v>0</v>
      </c>
      <c r="F90" s="14">
        <v>0</v>
      </c>
      <c r="G90" s="14">
        <v>0</v>
      </c>
      <c r="H90" s="16">
        <v>0</v>
      </c>
      <c r="I90" s="17">
        <v>0</v>
      </c>
      <c r="J90" s="16">
        <v>0</v>
      </c>
      <c r="K90" s="14">
        <v>0</v>
      </c>
      <c r="L90" s="14">
        <v>0</v>
      </c>
      <c r="M90" s="16">
        <v>0</v>
      </c>
      <c r="N90" s="17">
        <v>0</v>
      </c>
      <c r="O90" s="16">
        <v>0</v>
      </c>
      <c r="P90" s="14">
        <v>0</v>
      </c>
      <c r="Q90" s="15">
        <v>0</v>
      </c>
    </row>
    <row r="91" spans="2:17" x14ac:dyDescent="0.25">
      <c r="B91" s="18" t="s">
        <v>51</v>
      </c>
      <c r="C91" s="18"/>
      <c r="D91" s="26">
        <v>349</v>
      </c>
      <c r="E91" s="30">
        <v>87</v>
      </c>
      <c r="F91" s="26">
        <v>158</v>
      </c>
      <c r="G91" s="26">
        <v>104</v>
      </c>
      <c r="H91" s="18"/>
      <c r="I91" s="26">
        <v>446</v>
      </c>
      <c r="J91" s="30">
        <v>121</v>
      </c>
      <c r="K91" s="26">
        <v>256</v>
      </c>
      <c r="L91" s="26">
        <v>69</v>
      </c>
      <c r="M91" s="18"/>
      <c r="N91" s="26">
        <v>477</v>
      </c>
      <c r="O91" s="30">
        <v>132</v>
      </c>
      <c r="P91" s="26">
        <v>225</v>
      </c>
      <c r="Q91" s="27">
        <v>120</v>
      </c>
    </row>
    <row r="92" spans="2:17" x14ac:dyDescent="0.25">
      <c r="B92" s="18" t="s">
        <v>236</v>
      </c>
      <c r="C92" s="33">
        <f t="shared" ref="C92:L92" si="4">1*C83+2*C84+3*C85+4*C86+5*C87+6*C88</f>
        <v>3.3180480000000001</v>
      </c>
      <c r="D92" s="33">
        <f t="shared" ref="D92" si="5">(1*D83+2*D84+3*D85+4*D86+5*D87+6*D88)/D91</f>
        <v>3.3180515759312321</v>
      </c>
      <c r="E92" s="33">
        <f t="shared" ref="E92" si="6">1*E83+2*E84+3*E85+4*E86+5*E87+6*E88</f>
        <v>3.1954020000000001</v>
      </c>
      <c r="F92" s="33">
        <f t="shared" si="4"/>
        <v>3.3607589999999998</v>
      </c>
      <c r="G92" s="33">
        <f t="shared" si="4"/>
        <v>3.3557730000000001</v>
      </c>
      <c r="H92" s="33">
        <f t="shared" si="4"/>
        <v>3.2690580000000002</v>
      </c>
      <c r="I92" s="33">
        <f t="shared" ref="I92" si="7">(1*I83+2*I84+3*I85+4*I86+5*I87+6*I88)/I91</f>
        <v>3.2690582959641254</v>
      </c>
      <c r="J92" s="33">
        <f t="shared" ref="J92" si="8">1*J83+2*J84+3*J85+4*J86+5*J87+6*J88</f>
        <v>3.0578539999999998</v>
      </c>
      <c r="K92" s="33">
        <f t="shared" si="4"/>
        <v>3.2421899999999999</v>
      </c>
      <c r="L92" s="33">
        <f t="shared" si="4"/>
        <v>3.7391250000000005</v>
      </c>
      <c r="M92" s="33">
        <f t="shared" ref="M92:P92" si="9">1*M83+2*M84+3*M85+4*M86+5*M87+6*M88</f>
        <v>3.0104849999999996</v>
      </c>
      <c r="N92" s="33">
        <f>(1*N83+2*N84+3*N85+4*N86+5*N87+6*N88)/N91</f>
        <v>3.0104821802935011</v>
      </c>
      <c r="O92" s="33">
        <f>1*O83+2*O84+3*O85+4*O86+5*O87+6*O88</f>
        <v>2.643945</v>
      </c>
      <c r="P92" s="33">
        <f t="shared" si="9"/>
        <v>2.9333320000000001</v>
      </c>
      <c r="Q92" s="33">
        <f>1*Q83+2*Q84+3*Q85+4*Q86+5*Q87+6*Q88</f>
        <v>3.5583340000000003</v>
      </c>
    </row>
    <row r="93" spans="2:17" x14ac:dyDescent="0.25">
      <c r="B93" s="19" t="s">
        <v>52</v>
      </c>
      <c r="C93" s="19"/>
      <c r="D93" s="28">
        <v>349</v>
      </c>
      <c r="E93" s="31">
        <v>87</v>
      </c>
      <c r="F93" s="28">
        <v>158</v>
      </c>
      <c r="G93" s="28">
        <v>104</v>
      </c>
      <c r="H93" s="19"/>
      <c r="I93" s="28">
        <v>446</v>
      </c>
      <c r="J93" s="31">
        <v>121</v>
      </c>
      <c r="K93" s="28">
        <v>256</v>
      </c>
      <c r="L93" s="28">
        <v>69</v>
      </c>
      <c r="M93" s="19"/>
      <c r="N93" s="28">
        <v>477</v>
      </c>
      <c r="O93" s="31">
        <v>132</v>
      </c>
      <c r="P93" s="28">
        <v>225</v>
      </c>
      <c r="Q93" s="29">
        <v>120</v>
      </c>
    </row>
    <row r="94" spans="2:17" x14ac:dyDescent="0.25">
      <c r="B94" s="35" t="s">
        <v>88</v>
      </c>
      <c r="C94" s="35"/>
      <c r="D94" s="36"/>
      <c r="E94" s="35"/>
      <c r="F94" s="36"/>
      <c r="G94" s="36"/>
      <c r="H94" s="35"/>
      <c r="I94" s="36"/>
      <c r="J94" s="35"/>
      <c r="K94" s="36"/>
      <c r="L94" s="36"/>
      <c r="M94" s="35"/>
      <c r="N94" s="36"/>
      <c r="O94" s="35"/>
      <c r="P94" s="36"/>
      <c r="Q94" s="37"/>
    </row>
    <row r="95" spans="2:17" x14ac:dyDescent="0.25">
      <c r="B95" s="13" t="s">
        <v>47</v>
      </c>
      <c r="C95" s="16">
        <v>0.154728</v>
      </c>
      <c r="D95" s="17">
        <v>54</v>
      </c>
      <c r="E95" s="16">
        <v>0.31034499999999998</v>
      </c>
      <c r="F95" s="14">
        <v>0.132911</v>
      </c>
      <c r="G95" s="14">
        <v>5.7692E-2</v>
      </c>
      <c r="H95" s="16">
        <v>0.224215</v>
      </c>
      <c r="I95" s="17">
        <v>100</v>
      </c>
      <c r="J95" s="16">
        <v>0.37190099999999998</v>
      </c>
      <c r="K95" s="14">
        <v>0.1875</v>
      </c>
      <c r="L95" s="14">
        <v>0.101449</v>
      </c>
      <c r="M95" s="16">
        <v>0.17610100000000001</v>
      </c>
      <c r="N95" s="17">
        <v>84</v>
      </c>
      <c r="O95" s="16">
        <v>0.30303000000000002</v>
      </c>
      <c r="P95" s="14">
        <v>0.17333299999999999</v>
      </c>
      <c r="Q95" s="15">
        <v>4.1667000000000003E-2</v>
      </c>
    </row>
    <row r="96" spans="2:17" x14ac:dyDescent="0.25">
      <c r="B96" s="7" t="s">
        <v>48</v>
      </c>
      <c r="C96" s="10">
        <v>0.84527200000000002</v>
      </c>
      <c r="D96" s="11">
        <v>295</v>
      </c>
      <c r="E96" s="10">
        <v>0.68965500000000002</v>
      </c>
      <c r="F96" s="8">
        <v>0.867089</v>
      </c>
      <c r="G96" s="8">
        <v>0.94230800000000003</v>
      </c>
      <c r="H96" s="10">
        <v>0.77578499999999995</v>
      </c>
      <c r="I96" s="11">
        <v>346</v>
      </c>
      <c r="J96" s="10">
        <v>0.62809899999999996</v>
      </c>
      <c r="K96" s="8">
        <v>0.8125</v>
      </c>
      <c r="L96" s="8">
        <v>0.89855099999999999</v>
      </c>
      <c r="M96" s="10">
        <v>0.81132099999999996</v>
      </c>
      <c r="N96" s="11">
        <v>387</v>
      </c>
      <c r="O96" s="10">
        <v>0.67424200000000001</v>
      </c>
      <c r="P96" s="8">
        <v>0.81333299999999997</v>
      </c>
      <c r="Q96" s="9">
        <v>0.95833299999999999</v>
      </c>
    </row>
    <row r="97" spans="2:17" x14ac:dyDescent="0.25">
      <c r="B97" s="13" t="s">
        <v>49</v>
      </c>
      <c r="C97" s="16">
        <v>0</v>
      </c>
      <c r="D97" s="17">
        <v>0</v>
      </c>
      <c r="E97" s="16">
        <v>0</v>
      </c>
      <c r="F97" s="14">
        <v>0</v>
      </c>
      <c r="G97" s="14">
        <v>0</v>
      </c>
      <c r="H97" s="16">
        <v>0</v>
      </c>
      <c r="I97" s="17">
        <v>0</v>
      </c>
      <c r="J97" s="16">
        <v>0</v>
      </c>
      <c r="K97" s="14">
        <v>0</v>
      </c>
      <c r="L97" s="14">
        <v>0</v>
      </c>
      <c r="M97" s="16">
        <v>0</v>
      </c>
      <c r="N97" s="17">
        <v>0</v>
      </c>
      <c r="O97" s="16">
        <v>0</v>
      </c>
      <c r="P97" s="14">
        <v>0</v>
      </c>
      <c r="Q97" s="15">
        <v>0</v>
      </c>
    </row>
    <row r="98" spans="2:17" x14ac:dyDescent="0.25">
      <c r="B98" s="7" t="s">
        <v>50</v>
      </c>
      <c r="C98" s="10">
        <v>0</v>
      </c>
      <c r="D98" s="11">
        <v>0</v>
      </c>
      <c r="E98" s="10">
        <v>0</v>
      </c>
      <c r="F98" s="8">
        <v>0</v>
      </c>
      <c r="G98" s="8">
        <v>0</v>
      </c>
      <c r="H98" s="10">
        <v>0</v>
      </c>
      <c r="I98" s="11">
        <v>0</v>
      </c>
      <c r="J98" s="10">
        <v>0</v>
      </c>
      <c r="K98" s="8">
        <v>0</v>
      </c>
      <c r="L98" s="8">
        <v>0</v>
      </c>
      <c r="M98" s="10">
        <v>1.2579E-2</v>
      </c>
      <c r="N98" s="11">
        <v>6</v>
      </c>
      <c r="O98" s="10">
        <v>2.2727000000000001E-2</v>
      </c>
      <c r="P98" s="8">
        <v>1.3332999999999999E-2</v>
      </c>
      <c r="Q98" s="9">
        <v>0</v>
      </c>
    </row>
    <row r="99" spans="2:17" x14ac:dyDescent="0.25">
      <c r="B99" s="18" t="s">
        <v>51</v>
      </c>
      <c r="C99" s="18"/>
      <c r="D99" s="26">
        <v>349</v>
      </c>
      <c r="E99" s="30">
        <v>87</v>
      </c>
      <c r="F99" s="26">
        <v>158</v>
      </c>
      <c r="G99" s="26">
        <v>104</v>
      </c>
      <c r="H99" s="18"/>
      <c r="I99" s="26">
        <v>446</v>
      </c>
      <c r="J99" s="30">
        <v>121</v>
      </c>
      <c r="K99" s="26">
        <v>256</v>
      </c>
      <c r="L99" s="26">
        <v>69</v>
      </c>
      <c r="M99" s="18"/>
      <c r="N99" s="26">
        <v>477</v>
      </c>
      <c r="O99" s="30">
        <v>132</v>
      </c>
      <c r="P99" s="26">
        <v>225</v>
      </c>
      <c r="Q99" s="27">
        <v>120</v>
      </c>
    </row>
    <row r="100" spans="2:17" x14ac:dyDescent="0.25">
      <c r="B100" s="19" t="s">
        <v>52</v>
      </c>
      <c r="C100" s="19"/>
      <c r="D100" s="28">
        <v>349</v>
      </c>
      <c r="E100" s="31">
        <v>87</v>
      </c>
      <c r="F100" s="28">
        <v>158</v>
      </c>
      <c r="G100" s="28">
        <v>104</v>
      </c>
      <c r="H100" s="19"/>
      <c r="I100" s="28">
        <v>446</v>
      </c>
      <c r="J100" s="31">
        <v>121</v>
      </c>
      <c r="K100" s="28">
        <v>256</v>
      </c>
      <c r="L100" s="28">
        <v>69</v>
      </c>
      <c r="M100" s="19"/>
      <c r="N100" s="28">
        <v>477</v>
      </c>
      <c r="O100" s="31">
        <v>132</v>
      </c>
      <c r="P100" s="28">
        <v>225</v>
      </c>
      <c r="Q100" s="29">
        <v>120</v>
      </c>
    </row>
    <row r="101" spans="2:17" x14ac:dyDescent="0.25">
      <c r="B101" s="35" t="s">
        <v>89</v>
      </c>
      <c r="C101" s="35"/>
      <c r="D101" s="36"/>
      <c r="E101" s="35"/>
      <c r="F101" s="36"/>
      <c r="G101" s="36"/>
      <c r="H101" s="35"/>
      <c r="I101" s="36"/>
      <c r="J101" s="35"/>
      <c r="K101" s="36"/>
      <c r="L101" s="36"/>
      <c r="M101" s="35"/>
      <c r="N101" s="36"/>
      <c r="O101" s="35"/>
      <c r="P101" s="36"/>
      <c r="Q101" s="37"/>
    </row>
    <row r="102" spans="2:17" x14ac:dyDescent="0.25">
      <c r="B102" s="13" t="s">
        <v>81</v>
      </c>
      <c r="C102" s="16">
        <v>0.19197700000000001</v>
      </c>
      <c r="D102" s="17">
        <v>67</v>
      </c>
      <c r="E102" s="16">
        <v>0.12643699999999999</v>
      </c>
      <c r="F102" s="14">
        <v>0.15822800000000001</v>
      </c>
      <c r="G102" s="14">
        <v>0.29807699999999998</v>
      </c>
      <c r="H102" s="16">
        <v>0.14574000000000001</v>
      </c>
      <c r="I102" s="17">
        <v>65</v>
      </c>
      <c r="J102" s="16">
        <v>0.115702</v>
      </c>
      <c r="K102" s="14">
        <v>0.13671900000000001</v>
      </c>
      <c r="L102" s="14">
        <v>0.23188400000000001</v>
      </c>
      <c r="M102" s="16">
        <v>0.100629</v>
      </c>
      <c r="N102" s="17">
        <v>48</v>
      </c>
      <c r="O102" s="16">
        <v>9.8485000000000003E-2</v>
      </c>
      <c r="P102" s="14">
        <v>0.08</v>
      </c>
      <c r="Q102" s="15">
        <v>0.14166699999999999</v>
      </c>
    </row>
    <row r="103" spans="2:17" x14ac:dyDescent="0.25">
      <c r="B103" s="7" t="s">
        <v>82</v>
      </c>
      <c r="C103" s="10">
        <v>0.43266500000000002</v>
      </c>
      <c r="D103" s="11">
        <v>151</v>
      </c>
      <c r="E103" s="10">
        <v>0.36781599999999998</v>
      </c>
      <c r="F103" s="8">
        <v>0.44303799999999999</v>
      </c>
      <c r="G103" s="8">
        <v>0.47115400000000002</v>
      </c>
      <c r="H103" s="10">
        <v>0.32286999999999999</v>
      </c>
      <c r="I103" s="11">
        <v>144</v>
      </c>
      <c r="J103" s="10">
        <v>0.31405</v>
      </c>
      <c r="K103" s="8">
        <v>0.296875</v>
      </c>
      <c r="L103" s="8">
        <v>0.43478299999999998</v>
      </c>
      <c r="M103" s="10">
        <v>0.28092200000000001</v>
      </c>
      <c r="N103" s="11">
        <v>134</v>
      </c>
      <c r="O103" s="10">
        <v>0.227273</v>
      </c>
      <c r="P103" s="8">
        <v>0.27555600000000002</v>
      </c>
      <c r="Q103" s="9">
        <v>0.35</v>
      </c>
    </row>
    <row r="104" spans="2:17" x14ac:dyDescent="0.25">
      <c r="B104" s="13" t="s">
        <v>83</v>
      </c>
      <c r="C104" s="16">
        <v>0.234957</v>
      </c>
      <c r="D104" s="17">
        <v>82</v>
      </c>
      <c r="E104" s="16">
        <v>0.26436799999999999</v>
      </c>
      <c r="F104" s="14">
        <v>0.26582299999999998</v>
      </c>
      <c r="G104" s="14">
        <v>0.163462</v>
      </c>
      <c r="H104" s="16">
        <v>0.275785</v>
      </c>
      <c r="I104" s="17">
        <v>123</v>
      </c>
      <c r="J104" s="16">
        <v>0.33884300000000001</v>
      </c>
      <c r="K104" s="14">
        <v>0.28125</v>
      </c>
      <c r="L104" s="14">
        <v>0.144928</v>
      </c>
      <c r="M104" s="16">
        <v>0.32494800000000001</v>
      </c>
      <c r="N104" s="17">
        <v>155</v>
      </c>
      <c r="O104" s="16">
        <v>0.34848499999999999</v>
      </c>
      <c r="P104" s="14">
        <v>0.33333299999999999</v>
      </c>
      <c r="Q104" s="15">
        <v>0.283333</v>
      </c>
    </row>
    <row r="105" spans="2:17" x14ac:dyDescent="0.25">
      <c r="B105" s="7" t="s">
        <v>84</v>
      </c>
      <c r="C105" s="10">
        <v>8.5959999999999995E-2</v>
      </c>
      <c r="D105" s="11">
        <v>30</v>
      </c>
      <c r="E105" s="10">
        <v>0.16092000000000001</v>
      </c>
      <c r="F105" s="8">
        <v>6.9620000000000001E-2</v>
      </c>
      <c r="G105" s="8">
        <v>4.8077000000000002E-2</v>
      </c>
      <c r="H105" s="10">
        <v>0.136771</v>
      </c>
      <c r="I105" s="11">
        <v>61</v>
      </c>
      <c r="J105" s="10">
        <v>0.115702</v>
      </c>
      <c r="K105" s="8">
        <v>0.14843799999999999</v>
      </c>
      <c r="L105" s="8">
        <v>0.130435</v>
      </c>
      <c r="M105" s="10">
        <v>0.17610100000000001</v>
      </c>
      <c r="N105" s="11">
        <v>84</v>
      </c>
      <c r="O105" s="10">
        <v>0.18939400000000001</v>
      </c>
      <c r="P105" s="8">
        <v>0.182222</v>
      </c>
      <c r="Q105" s="9">
        <v>0.15</v>
      </c>
    </row>
    <row r="106" spans="2:17" x14ac:dyDescent="0.25">
      <c r="B106" s="13" t="s">
        <v>85</v>
      </c>
      <c r="C106" s="16">
        <v>2.0056999999999998E-2</v>
      </c>
      <c r="D106" s="17">
        <v>7</v>
      </c>
      <c r="E106" s="16">
        <v>3.4483E-2</v>
      </c>
      <c r="F106" s="14">
        <v>1.8987E-2</v>
      </c>
      <c r="G106" s="14">
        <v>9.6150000000000003E-3</v>
      </c>
      <c r="H106" s="16">
        <v>6.9506999999999999E-2</v>
      </c>
      <c r="I106" s="17">
        <v>31</v>
      </c>
      <c r="J106" s="16">
        <v>5.7851E-2</v>
      </c>
      <c r="K106" s="14">
        <v>8.5938000000000001E-2</v>
      </c>
      <c r="L106" s="14">
        <v>2.8986000000000001E-2</v>
      </c>
      <c r="M106" s="16">
        <v>7.7567999999999998E-2</v>
      </c>
      <c r="N106" s="17">
        <v>37</v>
      </c>
      <c r="O106" s="16">
        <v>0.113636</v>
      </c>
      <c r="P106" s="14">
        <v>0.08</v>
      </c>
      <c r="Q106" s="15">
        <v>3.3333000000000002E-2</v>
      </c>
    </row>
    <row r="107" spans="2:17" x14ac:dyDescent="0.25">
      <c r="B107" s="7" t="s">
        <v>86</v>
      </c>
      <c r="C107" s="10">
        <v>2.5787999999999998E-2</v>
      </c>
      <c r="D107" s="11">
        <v>9</v>
      </c>
      <c r="E107" s="10">
        <v>3.4483E-2</v>
      </c>
      <c r="F107" s="8">
        <v>3.1646000000000001E-2</v>
      </c>
      <c r="G107" s="8">
        <v>9.6150000000000003E-3</v>
      </c>
      <c r="H107" s="10">
        <v>3.5874000000000003E-2</v>
      </c>
      <c r="I107" s="11">
        <v>16</v>
      </c>
      <c r="J107" s="10">
        <v>4.9586999999999999E-2</v>
      </c>
      <c r="K107" s="8">
        <v>3.9063000000000001E-2</v>
      </c>
      <c r="L107" s="8">
        <v>0</v>
      </c>
      <c r="M107" s="10">
        <v>2.9350000000000001E-2</v>
      </c>
      <c r="N107" s="11">
        <v>14</v>
      </c>
      <c r="O107" s="10">
        <v>1.5152000000000001E-2</v>
      </c>
      <c r="P107" s="8">
        <v>3.1111E-2</v>
      </c>
      <c r="Q107" s="9">
        <v>4.1667000000000003E-2</v>
      </c>
    </row>
    <row r="108" spans="2:17" x14ac:dyDescent="0.25">
      <c r="B108" s="13" t="s">
        <v>87</v>
      </c>
      <c r="C108" s="16">
        <v>8.5959999999999995E-3</v>
      </c>
      <c r="D108" s="17">
        <v>3</v>
      </c>
      <c r="E108" s="16">
        <v>1.1494000000000001E-2</v>
      </c>
      <c r="F108" s="14">
        <v>1.2658000000000001E-2</v>
      </c>
      <c r="G108" s="14">
        <v>0</v>
      </c>
      <c r="H108" s="16">
        <v>1.3453E-2</v>
      </c>
      <c r="I108" s="17">
        <v>6</v>
      </c>
      <c r="J108" s="16">
        <v>8.2640000000000005E-3</v>
      </c>
      <c r="K108" s="14">
        <v>1.1719E-2</v>
      </c>
      <c r="L108" s="14">
        <v>2.8986000000000001E-2</v>
      </c>
      <c r="M108" s="16">
        <v>1.0482E-2</v>
      </c>
      <c r="N108" s="17">
        <v>5</v>
      </c>
      <c r="O108" s="16">
        <v>7.5760000000000003E-3</v>
      </c>
      <c r="P108" s="14">
        <v>1.7777999999999999E-2</v>
      </c>
      <c r="Q108" s="15">
        <v>0</v>
      </c>
    </row>
    <row r="109" spans="2:17" x14ac:dyDescent="0.25">
      <c r="B109" s="7" t="s">
        <v>49</v>
      </c>
      <c r="C109" s="10">
        <v>0</v>
      </c>
      <c r="D109" s="11">
        <v>0</v>
      </c>
      <c r="E109" s="10">
        <v>0</v>
      </c>
      <c r="F109" s="8">
        <v>0</v>
      </c>
      <c r="G109" s="8">
        <v>0</v>
      </c>
      <c r="H109" s="10">
        <v>0</v>
      </c>
      <c r="I109" s="11">
        <v>0</v>
      </c>
      <c r="J109" s="10">
        <v>0</v>
      </c>
      <c r="K109" s="8">
        <v>0</v>
      </c>
      <c r="L109" s="8">
        <v>0</v>
      </c>
      <c r="M109" s="10">
        <v>0</v>
      </c>
      <c r="N109" s="11">
        <v>0</v>
      </c>
      <c r="O109" s="10">
        <v>0</v>
      </c>
      <c r="P109" s="8">
        <v>0</v>
      </c>
      <c r="Q109" s="9">
        <v>0</v>
      </c>
    </row>
    <row r="110" spans="2:17" x14ac:dyDescent="0.25">
      <c r="B110" s="13" t="s">
        <v>50</v>
      </c>
      <c r="C110" s="16">
        <v>0</v>
      </c>
      <c r="D110" s="17">
        <v>0</v>
      </c>
      <c r="E110" s="16">
        <v>0</v>
      </c>
      <c r="F110" s="14">
        <v>0</v>
      </c>
      <c r="G110" s="14">
        <v>0</v>
      </c>
      <c r="H110" s="16">
        <v>0</v>
      </c>
      <c r="I110" s="17">
        <v>0</v>
      </c>
      <c r="J110" s="16">
        <v>0</v>
      </c>
      <c r="K110" s="14">
        <v>0</v>
      </c>
      <c r="L110" s="14">
        <v>0</v>
      </c>
      <c r="M110" s="16">
        <v>0</v>
      </c>
      <c r="N110" s="17">
        <v>0</v>
      </c>
      <c r="O110" s="16">
        <v>0</v>
      </c>
      <c r="P110" s="14">
        <v>0</v>
      </c>
      <c r="Q110" s="15">
        <v>0</v>
      </c>
    </row>
    <row r="111" spans="2:17" x14ac:dyDescent="0.25">
      <c r="B111" s="18" t="s">
        <v>51</v>
      </c>
      <c r="C111" s="18"/>
      <c r="D111" s="26">
        <v>349</v>
      </c>
      <c r="E111" s="30">
        <v>87</v>
      </c>
      <c r="F111" s="26">
        <v>158</v>
      </c>
      <c r="G111" s="26">
        <v>104</v>
      </c>
      <c r="H111" s="18"/>
      <c r="I111" s="26">
        <v>446</v>
      </c>
      <c r="J111" s="30">
        <v>121</v>
      </c>
      <c r="K111" s="26">
        <v>256</v>
      </c>
      <c r="L111" s="26">
        <v>69</v>
      </c>
      <c r="M111" s="18"/>
      <c r="N111" s="26">
        <v>477</v>
      </c>
      <c r="O111" s="30">
        <v>132</v>
      </c>
      <c r="P111" s="26">
        <v>225</v>
      </c>
      <c r="Q111" s="27">
        <v>120</v>
      </c>
    </row>
    <row r="112" spans="2:17" x14ac:dyDescent="0.25">
      <c r="B112" s="18" t="s">
        <v>238</v>
      </c>
      <c r="C112" s="21">
        <f t="shared" ref="C112:L112" si="10">C103+C104+C105+C106+C107+C108</f>
        <v>0.80802300000000016</v>
      </c>
      <c r="D112" s="34">
        <f t="shared" si="10"/>
        <v>282</v>
      </c>
      <c r="E112" s="21">
        <f t="shared" si="10"/>
        <v>0.87356400000000012</v>
      </c>
      <c r="F112" s="21">
        <f t="shared" si="10"/>
        <v>0.84177199999999985</v>
      </c>
      <c r="G112" s="21">
        <f t="shared" si="10"/>
        <v>0.70192300000000019</v>
      </c>
      <c r="H112" s="21">
        <f t="shared" si="10"/>
        <v>0.85425999999999991</v>
      </c>
      <c r="I112" s="34">
        <f t="shared" si="10"/>
        <v>381</v>
      </c>
      <c r="J112" s="21">
        <f t="shared" si="10"/>
        <v>0.884297</v>
      </c>
      <c r="K112" s="21">
        <f t="shared" si="10"/>
        <v>0.86328299999999991</v>
      </c>
      <c r="L112" s="21">
        <f t="shared" si="10"/>
        <v>0.76811799999999986</v>
      </c>
      <c r="M112" s="21">
        <f t="shared" ref="M112:P112" si="11">M103+M104+M105+M106+M107+M108</f>
        <v>0.89937099999999992</v>
      </c>
      <c r="N112" s="34">
        <f t="shared" si="11"/>
        <v>429</v>
      </c>
      <c r="O112" s="21">
        <f t="shared" si="11"/>
        <v>0.9015160000000001</v>
      </c>
      <c r="P112" s="21">
        <f t="shared" si="11"/>
        <v>0.91999999999999993</v>
      </c>
      <c r="Q112" s="21">
        <f>Q103+Q104+Q105+Q106+Q107+Q108</f>
        <v>0.8583329999999999</v>
      </c>
    </row>
    <row r="113" spans="2:17" x14ac:dyDescent="0.25">
      <c r="B113" s="18" t="s">
        <v>237</v>
      </c>
      <c r="C113" s="33">
        <f t="shared" ref="C113:P113" si="12">1*C103+2*C104+3*C105+4*C106+5*C107+6*C108</f>
        <v>1.421203</v>
      </c>
      <c r="D113" s="33">
        <f t="shared" ref="D113" si="13">(1*D103+2*D104+3*D105+4*D106+5*D107+6*D108)/D111</f>
        <v>1.4212034383954155</v>
      </c>
      <c r="E113" s="33">
        <f t="shared" ref="E113" si="14">1*E103+2*E104+3*E105+4*E106+5*E107+6*E108</f>
        <v>1.758623</v>
      </c>
      <c r="F113" s="33">
        <f t="shared" si="12"/>
        <v>1.4936699999999998</v>
      </c>
      <c r="G113" s="33">
        <f t="shared" si="12"/>
        <v>1.0288440000000001</v>
      </c>
      <c r="H113" s="33">
        <f t="shared" si="12"/>
        <v>1.8228690000000001</v>
      </c>
      <c r="I113" s="33">
        <f t="shared" ref="I113" si="15">(1*I103+2*I104+3*I105+4*I106+5*I107+6*I108)/I111</f>
        <v>1.8228699551569507</v>
      </c>
      <c r="J113" s="33">
        <f t="shared" ref="J113" si="16">1*J103+2*J104+3*J105+4*J106+5*J107+6*J108</f>
        <v>1.8677650000000001</v>
      </c>
      <c r="K113" s="33">
        <f t="shared" si="12"/>
        <v>1.9140699999999999</v>
      </c>
      <c r="L113" s="33">
        <f t="shared" si="12"/>
        <v>1.4058040000000001</v>
      </c>
      <c r="M113" s="33">
        <f t="shared" si="12"/>
        <v>1.9790349999999999</v>
      </c>
      <c r="N113" s="33">
        <f>(1*N103+2*N104+3*N105+4*N106+5*N107+6*N108)/N111</f>
        <v>1.979035639412998</v>
      </c>
      <c r="O113" s="33">
        <f>1*O103+2*O104+3*O105+4*O106+5*O107+6*O108</f>
        <v>2.0681850000000002</v>
      </c>
      <c r="P113" s="33">
        <f t="shared" si="12"/>
        <v>2.0711110000000001</v>
      </c>
      <c r="Q113" s="33">
        <f>1*Q103+2*Q104+3*Q105+4*Q106+5*Q107+6*Q108</f>
        <v>1.7083329999999999</v>
      </c>
    </row>
    <row r="114" spans="2:17" x14ac:dyDescent="0.25">
      <c r="B114" s="19" t="s">
        <v>52</v>
      </c>
      <c r="C114" s="19"/>
      <c r="D114" s="28">
        <v>349</v>
      </c>
      <c r="E114" s="31">
        <v>87</v>
      </c>
      <c r="F114" s="28">
        <v>158</v>
      </c>
      <c r="G114" s="28">
        <v>104</v>
      </c>
      <c r="H114" s="19"/>
      <c r="I114" s="28">
        <v>446</v>
      </c>
      <c r="J114" s="31">
        <v>121</v>
      </c>
      <c r="K114" s="28">
        <v>256</v>
      </c>
      <c r="L114" s="28">
        <v>69</v>
      </c>
      <c r="M114" s="19"/>
      <c r="N114" s="28">
        <v>477</v>
      </c>
      <c r="O114" s="31">
        <v>132</v>
      </c>
      <c r="P114" s="28">
        <v>225</v>
      </c>
      <c r="Q114" s="29">
        <v>120</v>
      </c>
    </row>
    <row r="115" spans="2:17" x14ac:dyDescent="0.25">
      <c r="B115" s="35" t="s">
        <v>90</v>
      </c>
      <c r="C115" s="35"/>
      <c r="D115" s="36"/>
      <c r="E115" s="35"/>
      <c r="F115" s="36"/>
      <c r="G115" s="36"/>
      <c r="H115" s="35"/>
      <c r="I115" s="36"/>
      <c r="J115" s="35"/>
      <c r="K115" s="36"/>
      <c r="L115" s="36"/>
      <c r="M115" s="35"/>
      <c r="N115" s="36"/>
      <c r="O115" s="35"/>
      <c r="P115" s="36"/>
      <c r="Q115" s="37"/>
    </row>
    <row r="116" spans="2:17" x14ac:dyDescent="0.25">
      <c r="B116" s="13" t="s">
        <v>47</v>
      </c>
      <c r="C116" s="16">
        <v>0.48710599999999998</v>
      </c>
      <c r="D116" s="17">
        <v>170</v>
      </c>
      <c r="E116" s="16">
        <v>0.35632200000000003</v>
      </c>
      <c r="F116" s="14">
        <v>0.53164599999999995</v>
      </c>
      <c r="G116" s="14">
        <v>0.52884600000000004</v>
      </c>
      <c r="H116" s="16">
        <v>0.43049300000000001</v>
      </c>
      <c r="I116" s="17">
        <v>192</v>
      </c>
      <c r="J116" s="16">
        <v>0.40495900000000001</v>
      </c>
      <c r="K116" s="14">
        <v>0.41015600000000002</v>
      </c>
      <c r="L116" s="14">
        <v>0.55072500000000002</v>
      </c>
      <c r="M116" s="16">
        <v>0.373166</v>
      </c>
      <c r="N116" s="17">
        <v>178</v>
      </c>
      <c r="O116" s="16">
        <v>0.31060599999999999</v>
      </c>
      <c r="P116" s="14">
        <v>0.36</v>
      </c>
      <c r="Q116" s="15">
        <v>0.466667</v>
      </c>
    </row>
    <row r="117" spans="2:17" x14ac:dyDescent="0.25">
      <c r="B117" s="7" t="s">
        <v>48</v>
      </c>
      <c r="C117" s="10">
        <v>0.32091700000000001</v>
      </c>
      <c r="D117" s="11">
        <v>112</v>
      </c>
      <c r="E117" s="10">
        <v>0.51724099999999995</v>
      </c>
      <c r="F117" s="8">
        <v>0.31012699999999999</v>
      </c>
      <c r="G117" s="8">
        <v>0.17307700000000001</v>
      </c>
      <c r="H117" s="10">
        <v>0.423767</v>
      </c>
      <c r="I117" s="11">
        <v>189</v>
      </c>
      <c r="J117" s="10">
        <v>0.47933900000000002</v>
      </c>
      <c r="K117" s="8">
        <v>0.453125</v>
      </c>
      <c r="L117" s="8">
        <v>0.217391</v>
      </c>
      <c r="M117" s="10">
        <v>0.52620500000000003</v>
      </c>
      <c r="N117" s="11">
        <v>251</v>
      </c>
      <c r="O117" s="10">
        <v>0.59090900000000002</v>
      </c>
      <c r="P117" s="8">
        <v>0.56000000000000005</v>
      </c>
      <c r="Q117" s="9">
        <v>0.39166699999999999</v>
      </c>
    </row>
    <row r="118" spans="2:17" x14ac:dyDescent="0.25">
      <c r="B118" s="13" t="s">
        <v>49</v>
      </c>
      <c r="C118" s="16">
        <v>0</v>
      </c>
      <c r="D118" s="17">
        <v>0</v>
      </c>
      <c r="E118" s="16">
        <v>0</v>
      </c>
      <c r="F118" s="14">
        <v>0</v>
      </c>
      <c r="G118" s="14">
        <v>0</v>
      </c>
      <c r="H118" s="16">
        <v>0</v>
      </c>
      <c r="I118" s="17">
        <v>0</v>
      </c>
      <c r="J118" s="16">
        <v>0</v>
      </c>
      <c r="K118" s="14">
        <v>0</v>
      </c>
      <c r="L118" s="14">
        <v>0</v>
      </c>
      <c r="M118" s="16">
        <v>0</v>
      </c>
      <c r="N118" s="17">
        <v>0</v>
      </c>
      <c r="O118" s="16">
        <v>0</v>
      </c>
      <c r="P118" s="14">
        <v>0</v>
      </c>
      <c r="Q118" s="15">
        <v>0</v>
      </c>
    </row>
    <row r="119" spans="2:17" x14ac:dyDescent="0.25">
      <c r="B119" s="7" t="s">
        <v>50</v>
      </c>
      <c r="C119" s="10">
        <v>0.19197700000000001</v>
      </c>
      <c r="D119" s="11">
        <v>67</v>
      </c>
      <c r="E119" s="10">
        <v>0.12643699999999999</v>
      </c>
      <c r="F119" s="8">
        <v>0.15822800000000001</v>
      </c>
      <c r="G119" s="8">
        <v>0.29807699999999998</v>
      </c>
      <c r="H119" s="10">
        <v>0.14574000000000001</v>
      </c>
      <c r="I119" s="11">
        <v>65</v>
      </c>
      <c r="J119" s="10">
        <v>0.115702</v>
      </c>
      <c r="K119" s="8">
        <v>0.13671900000000001</v>
      </c>
      <c r="L119" s="8">
        <v>0.23188400000000001</v>
      </c>
      <c r="M119" s="10">
        <v>0.100629</v>
      </c>
      <c r="N119" s="11">
        <v>48</v>
      </c>
      <c r="O119" s="10">
        <v>9.8485000000000003E-2</v>
      </c>
      <c r="P119" s="8">
        <v>0.08</v>
      </c>
      <c r="Q119" s="9">
        <v>0.14166699999999999</v>
      </c>
    </row>
    <row r="120" spans="2:17" x14ac:dyDescent="0.25">
      <c r="B120" s="18" t="s">
        <v>51</v>
      </c>
      <c r="C120" s="18"/>
      <c r="D120" s="26">
        <v>349</v>
      </c>
      <c r="E120" s="30">
        <v>87</v>
      </c>
      <c r="F120" s="26">
        <v>158</v>
      </c>
      <c r="G120" s="26">
        <v>104</v>
      </c>
      <c r="H120" s="18"/>
      <c r="I120" s="26">
        <v>446</v>
      </c>
      <c r="J120" s="30">
        <v>121</v>
      </c>
      <c r="K120" s="26">
        <v>256</v>
      </c>
      <c r="L120" s="26">
        <v>69</v>
      </c>
      <c r="M120" s="18"/>
      <c r="N120" s="26">
        <v>477</v>
      </c>
      <c r="O120" s="30">
        <v>132</v>
      </c>
      <c r="P120" s="26">
        <v>225</v>
      </c>
      <c r="Q120" s="27">
        <v>120</v>
      </c>
    </row>
    <row r="121" spans="2:17" x14ac:dyDescent="0.25">
      <c r="B121" s="19" t="s">
        <v>52</v>
      </c>
      <c r="C121" s="19"/>
      <c r="D121" s="28">
        <v>349</v>
      </c>
      <c r="E121" s="31">
        <v>87</v>
      </c>
      <c r="F121" s="28">
        <v>158</v>
      </c>
      <c r="G121" s="28">
        <v>104</v>
      </c>
      <c r="H121" s="19"/>
      <c r="I121" s="28">
        <v>446</v>
      </c>
      <c r="J121" s="31">
        <v>121</v>
      </c>
      <c r="K121" s="28">
        <v>256</v>
      </c>
      <c r="L121" s="28">
        <v>69</v>
      </c>
      <c r="M121" s="19"/>
      <c r="N121" s="28">
        <v>477</v>
      </c>
      <c r="O121" s="31">
        <v>132</v>
      </c>
      <c r="P121" s="28">
        <v>225</v>
      </c>
      <c r="Q121" s="29">
        <v>120</v>
      </c>
    </row>
    <row r="122" spans="2:17" x14ac:dyDescent="0.25">
      <c r="B122" s="35" t="s">
        <v>91</v>
      </c>
      <c r="C122" s="35"/>
      <c r="D122" s="36"/>
      <c r="E122" s="35"/>
      <c r="F122" s="36"/>
      <c r="G122" s="36"/>
      <c r="H122" s="35"/>
      <c r="I122" s="36"/>
      <c r="J122" s="35"/>
      <c r="K122" s="36"/>
      <c r="L122" s="36"/>
      <c r="M122" s="35"/>
      <c r="N122" s="36"/>
      <c r="O122" s="35"/>
      <c r="P122" s="36"/>
      <c r="Q122" s="37"/>
    </row>
    <row r="123" spans="2:17" x14ac:dyDescent="0.25">
      <c r="B123" s="13" t="s">
        <v>47</v>
      </c>
      <c r="C123" s="16">
        <v>2.8649999999999999E-3</v>
      </c>
      <c r="D123" s="17">
        <v>1</v>
      </c>
      <c r="E123" s="16">
        <v>0</v>
      </c>
      <c r="F123" s="14">
        <v>6.3290000000000004E-3</v>
      </c>
      <c r="G123" s="14">
        <v>0</v>
      </c>
      <c r="H123" s="16">
        <v>4.4840000000000001E-3</v>
      </c>
      <c r="I123" s="17">
        <v>2</v>
      </c>
      <c r="J123" s="16">
        <v>0</v>
      </c>
      <c r="K123" s="14">
        <v>7.8130000000000005E-3</v>
      </c>
      <c r="L123" s="14">
        <v>0</v>
      </c>
      <c r="M123" s="16">
        <v>6.2890000000000003E-3</v>
      </c>
      <c r="N123" s="17">
        <v>3</v>
      </c>
      <c r="O123" s="16">
        <v>0</v>
      </c>
      <c r="P123" s="14">
        <v>1.3332999999999999E-2</v>
      </c>
      <c r="Q123" s="15">
        <v>0</v>
      </c>
    </row>
    <row r="124" spans="2:17" x14ac:dyDescent="0.25">
      <c r="B124" s="7" t="s">
        <v>48</v>
      </c>
      <c r="C124" s="10">
        <v>0.99713499999999999</v>
      </c>
      <c r="D124" s="11">
        <v>348</v>
      </c>
      <c r="E124" s="10">
        <v>1</v>
      </c>
      <c r="F124" s="8">
        <v>0.99367099999999997</v>
      </c>
      <c r="G124" s="8">
        <v>1</v>
      </c>
      <c r="H124" s="10">
        <v>0.99551599999999996</v>
      </c>
      <c r="I124" s="11">
        <v>444</v>
      </c>
      <c r="J124" s="10">
        <v>1</v>
      </c>
      <c r="K124" s="8">
        <v>0.99218799999999996</v>
      </c>
      <c r="L124" s="8">
        <v>1</v>
      </c>
      <c r="M124" s="10">
        <v>0.99371100000000001</v>
      </c>
      <c r="N124" s="11">
        <v>474</v>
      </c>
      <c r="O124" s="10">
        <v>1</v>
      </c>
      <c r="P124" s="8">
        <v>0.98666699999999996</v>
      </c>
      <c r="Q124" s="9">
        <v>1</v>
      </c>
    </row>
    <row r="125" spans="2:17" x14ac:dyDescent="0.25">
      <c r="B125" s="13" t="s">
        <v>49</v>
      </c>
      <c r="C125" s="16">
        <v>0</v>
      </c>
      <c r="D125" s="17">
        <v>0</v>
      </c>
      <c r="E125" s="16">
        <v>0</v>
      </c>
      <c r="F125" s="14">
        <v>0</v>
      </c>
      <c r="G125" s="14">
        <v>0</v>
      </c>
      <c r="H125" s="16">
        <v>0</v>
      </c>
      <c r="I125" s="17">
        <v>0</v>
      </c>
      <c r="J125" s="16">
        <v>0</v>
      </c>
      <c r="K125" s="14">
        <v>0</v>
      </c>
      <c r="L125" s="14">
        <v>0</v>
      </c>
      <c r="M125" s="16">
        <v>0</v>
      </c>
      <c r="N125" s="17">
        <v>0</v>
      </c>
      <c r="O125" s="16">
        <v>0</v>
      </c>
      <c r="P125" s="14">
        <v>0</v>
      </c>
      <c r="Q125" s="15">
        <v>0</v>
      </c>
    </row>
    <row r="126" spans="2:17" x14ac:dyDescent="0.25">
      <c r="B126" s="7" t="s">
        <v>50</v>
      </c>
      <c r="C126" s="10">
        <v>0</v>
      </c>
      <c r="D126" s="11">
        <v>0</v>
      </c>
      <c r="E126" s="10">
        <v>0</v>
      </c>
      <c r="F126" s="8">
        <v>0</v>
      </c>
      <c r="G126" s="8">
        <v>0</v>
      </c>
      <c r="H126" s="10">
        <v>0</v>
      </c>
      <c r="I126" s="11">
        <v>0</v>
      </c>
      <c r="J126" s="10">
        <v>0</v>
      </c>
      <c r="K126" s="8">
        <v>0</v>
      </c>
      <c r="L126" s="8">
        <v>0</v>
      </c>
      <c r="M126" s="10">
        <v>0</v>
      </c>
      <c r="N126" s="11">
        <v>0</v>
      </c>
      <c r="O126" s="10">
        <v>0</v>
      </c>
      <c r="P126" s="8">
        <v>0</v>
      </c>
      <c r="Q126" s="9">
        <v>0</v>
      </c>
    </row>
    <row r="127" spans="2:17" x14ac:dyDescent="0.25">
      <c r="B127" s="18" t="s">
        <v>51</v>
      </c>
      <c r="C127" s="18"/>
      <c r="D127" s="26">
        <v>349</v>
      </c>
      <c r="E127" s="30">
        <v>87</v>
      </c>
      <c r="F127" s="26">
        <v>158</v>
      </c>
      <c r="G127" s="26">
        <v>104</v>
      </c>
      <c r="H127" s="18"/>
      <c r="I127" s="26">
        <v>446</v>
      </c>
      <c r="J127" s="30">
        <v>121</v>
      </c>
      <c r="K127" s="26">
        <v>256</v>
      </c>
      <c r="L127" s="26">
        <v>69</v>
      </c>
      <c r="M127" s="18"/>
      <c r="N127" s="26">
        <v>477</v>
      </c>
      <c r="O127" s="30">
        <v>132</v>
      </c>
      <c r="P127" s="26">
        <v>225</v>
      </c>
      <c r="Q127" s="27">
        <v>120</v>
      </c>
    </row>
    <row r="128" spans="2:17" x14ac:dyDescent="0.25">
      <c r="B128" s="19" t="s">
        <v>52</v>
      </c>
      <c r="C128" s="19"/>
      <c r="D128" s="28">
        <v>349</v>
      </c>
      <c r="E128" s="31">
        <v>87</v>
      </c>
      <c r="F128" s="28">
        <v>158</v>
      </c>
      <c r="G128" s="28">
        <v>104</v>
      </c>
      <c r="H128" s="19"/>
      <c r="I128" s="28">
        <v>446</v>
      </c>
      <c r="J128" s="31">
        <v>121</v>
      </c>
      <c r="K128" s="28">
        <v>256</v>
      </c>
      <c r="L128" s="28">
        <v>69</v>
      </c>
      <c r="M128" s="19"/>
      <c r="N128" s="28">
        <v>477</v>
      </c>
      <c r="O128" s="31">
        <v>132</v>
      </c>
      <c r="P128" s="28">
        <v>225</v>
      </c>
      <c r="Q128" s="29">
        <v>120</v>
      </c>
    </row>
    <row r="129" spans="2:17" x14ac:dyDescent="0.25">
      <c r="B129" s="35" t="s">
        <v>92</v>
      </c>
      <c r="C129" s="35"/>
      <c r="D129" s="36"/>
      <c r="E129" s="35"/>
      <c r="F129" s="36"/>
      <c r="G129" s="36"/>
      <c r="H129" s="35"/>
      <c r="I129" s="36"/>
      <c r="J129" s="35"/>
      <c r="K129" s="36"/>
      <c r="L129" s="36"/>
      <c r="M129" s="35"/>
      <c r="N129" s="36"/>
      <c r="O129" s="35"/>
      <c r="P129" s="36"/>
      <c r="Q129" s="37"/>
    </row>
    <row r="130" spans="2:17" x14ac:dyDescent="0.25">
      <c r="B130" s="13" t="s">
        <v>47</v>
      </c>
      <c r="C130" s="16">
        <v>6.3036999999999996E-2</v>
      </c>
      <c r="D130" s="17">
        <v>22</v>
      </c>
      <c r="E130" s="16">
        <v>0.114943</v>
      </c>
      <c r="F130" s="14">
        <v>6.3291E-2</v>
      </c>
      <c r="G130" s="14">
        <v>1.9231000000000002E-2</v>
      </c>
      <c r="H130" s="16">
        <v>8.9686000000000002E-2</v>
      </c>
      <c r="I130" s="17">
        <v>40</v>
      </c>
      <c r="J130" s="16">
        <v>0.22314000000000001</v>
      </c>
      <c r="K130" s="14">
        <v>4.2969E-2</v>
      </c>
      <c r="L130" s="14">
        <v>2.8986000000000001E-2</v>
      </c>
      <c r="M130" s="16">
        <v>9.2243000000000006E-2</v>
      </c>
      <c r="N130" s="17">
        <v>44</v>
      </c>
      <c r="O130" s="16">
        <v>0.25</v>
      </c>
      <c r="P130" s="14">
        <v>4.4443999999999997E-2</v>
      </c>
      <c r="Q130" s="15">
        <v>8.3330000000000001E-3</v>
      </c>
    </row>
    <row r="131" spans="2:17" x14ac:dyDescent="0.25">
      <c r="B131" s="7" t="s">
        <v>48</v>
      </c>
      <c r="C131" s="10">
        <v>0.93123199999999995</v>
      </c>
      <c r="D131" s="11">
        <v>325</v>
      </c>
      <c r="E131" s="10">
        <v>0.87356299999999998</v>
      </c>
      <c r="F131" s="8">
        <v>0.93037999999999998</v>
      </c>
      <c r="G131" s="8">
        <v>0.980769</v>
      </c>
      <c r="H131" s="10">
        <v>0.91031399999999996</v>
      </c>
      <c r="I131" s="11">
        <v>406</v>
      </c>
      <c r="J131" s="10">
        <v>0.77685999999999999</v>
      </c>
      <c r="K131" s="8">
        <v>0.95703099999999997</v>
      </c>
      <c r="L131" s="8">
        <v>0.97101400000000004</v>
      </c>
      <c r="M131" s="10">
        <v>0.90775700000000004</v>
      </c>
      <c r="N131" s="11">
        <v>433</v>
      </c>
      <c r="O131" s="10">
        <v>0.75</v>
      </c>
      <c r="P131" s="8">
        <v>0.95555599999999996</v>
      </c>
      <c r="Q131" s="9">
        <v>0.99166699999999997</v>
      </c>
    </row>
    <row r="132" spans="2:17" x14ac:dyDescent="0.25">
      <c r="B132" s="13" t="s">
        <v>49</v>
      </c>
      <c r="C132" s="16">
        <v>0</v>
      </c>
      <c r="D132" s="17">
        <v>0</v>
      </c>
      <c r="E132" s="16">
        <v>0</v>
      </c>
      <c r="F132" s="14">
        <v>0</v>
      </c>
      <c r="G132" s="14">
        <v>0</v>
      </c>
      <c r="H132" s="16">
        <v>0</v>
      </c>
      <c r="I132" s="17">
        <v>0</v>
      </c>
      <c r="J132" s="16">
        <v>0</v>
      </c>
      <c r="K132" s="14">
        <v>0</v>
      </c>
      <c r="L132" s="14">
        <v>0</v>
      </c>
      <c r="M132" s="16">
        <v>0</v>
      </c>
      <c r="N132" s="17">
        <v>0</v>
      </c>
      <c r="O132" s="16">
        <v>0</v>
      </c>
      <c r="P132" s="14">
        <v>0</v>
      </c>
      <c r="Q132" s="15">
        <v>0</v>
      </c>
    </row>
    <row r="133" spans="2:17" x14ac:dyDescent="0.25">
      <c r="B133" s="7" t="s">
        <v>50</v>
      </c>
      <c r="C133" s="10">
        <v>5.731E-3</v>
      </c>
      <c r="D133" s="11">
        <v>2</v>
      </c>
      <c r="E133" s="10">
        <v>1.1494000000000001E-2</v>
      </c>
      <c r="F133" s="8">
        <v>6.3290000000000004E-3</v>
      </c>
      <c r="G133" s="8">
        <v>0</v>
      </c>
      <c r="H133" s="10">
        <v>0</v>
      </c>
      <c r="I133" s="11">
        <v>0</v>
      </c>
      <c r="J133" s="10">
        <v>0</v>
      </c>
      <c r="K133" s="8">
        <v>0</v>
      </c>
      <c r="L133" s="8">
        <v>0</v>
      </c>
      <c r="M133" s="10">
        <v>0</v>
      </c>
      <c r="N133" s="11">
        <v>0</v>
      </c>
      <c r="O133" s="10">
        <v>0</v>
      </c>
      <c r="P133" s="8">
        <v>0</v>
      </c>
      <c r="Q133" s="9">
        <v>0</v>
      </c>
    </row>
    <row r="134" spans="2:17" x14ac:dyDescent="0.25">
      <c r="B134" s="18" t="s">
        <v>51</v>
      </c>
      <c r="C134" s="18"/>
      <c r="D134" s="26">
        <v>349</v>
      </c>
      <c r="E134" s="30">
        <v>87</v>
      </c>
      <c r="F134" s="26">
        <v>158</v>
      </c>
      <c r="G134" s="26">
        <v>104</v>
      </c>
      <c r="H134" s="18"/>
      <c r="I134" s="26">
        <v>446</v>
      </c>
      <c r="J134" s="30">
        <v>121</v>
      </c>
      <c r="K134" s="26">
        <v>256</v>
      </c>
      <c r="L134" s="26">
        <v>69</v>
      </c>
      <c r="M134" s="18"/>
      <c r="N134" s="26">
        <v>477</v>
      </c>
      <c r="O134" s="30">
        <v>132</v>
      </c>
      <c r="P134" s="26">
        <v>225</v>
      </c>
      <c r="Q134" s="27">
        <v>120</v>
      </c>
    </row>
    <row r="135" spans="2:17" x14ac:dyDescent="0.25">
      <c r="B135" s="19" t="s">
        <v>52</v>
      </c>
      <c r="C135" s="19"/>
      <c r="D135" s="28">
        <v>349</v>
      </c>
      <c r="E135" s="31">
        <v>87</v>
      </c>
      <c r="F135" s="28">
        <v>158</v>
      </c>
      <c r="G135" s="28">
        <v>104</v>
      </c>
      <c r="H135" s="19"/>
      <c r="I135" s="28">
        <v>446</v>
      </c>
      <c r="J135" s="31">
        <v>121</v>
      </c>
      <c r="K135" s="28">
        <v>256</v>
      </c>
      <c r="L135" s="28">
        <v>69</v>
      </c>
      <c r="M135" s="19"/>
      <c r="N135" s="28">
        <v>477</v>
      </c>
      <c r="O135" s="31">
        <v>132</v>
      </c>
      <c r="P135" s="28">
        <v>225</v>
      </c>
      <c r="Q135" s="29">
        <v>120</v>
      </c>
    </row>
    <row r="136" spans="2:17" x14ac:dyDescent="0.25">
      <c r="B136" s="35" t="s">
        <v>93</v>
      </c>
      <c r="C136" s="35"/>
      <c r="D136" s="36"/>
      <c r="E136" s="35"/>
      <c r="F136" s="36"/>
      <c r="G136" s="36"/>
      <c r="H136" s="35"/>
      <c r="I136" s="36"/>
      <c r="J136" s="35"/>
      <c r="K136" s="36"/>
      <c r="L136" s="36"/>
      <c r="M136" s="35"/>
      <c r="N136" s="36"/>
      <c r="O136" s="35"/>
      <c r="P136" s="36"/>
      <c r="Q136" s="37"/>
    </row>
    <row r="137" spans="2:17" x14ac:dyDescent="0.25">
      <c r="B137" s="13" t="s">
        <v>47</v>
      </c>
      <c r="C137" s="16">
        <v>1.4326999999999999E-2</v>
      </c>
      <c r="D137" s="17">
        <v>5</v>
      </c>
      <c r="E137" s="16">
        <v>4.5976999999999997E-2</v>
      </c>
      <c r="F137" s="14">
        <v>6.3290000000000004E-3</v>
      </c>
      <c r="G137" s="14">
        <v>0</v>
      </c>
      <c r="H137" s="16">
        <v>1.3453E-2</v>
      </c>
      <c r="I137" s="17">
        <v>6</v>
      </c>
      <c r="J137" s="16">
        <v>8.2640000000000005E-3</v>
      </c>
      <c r="K137" s="14">
        <v>1.9531E-2</v>
      </c>
      <c r="L137" s="14">
        <v>0</v>
      </c>
      <c r="M137" s="16">
        <v>8.3859999999999994E-3</v>
      </c>
      <c r="N137" s="17">
        <v>4</v>
      </c>
      <c r="O137" s="16">
        <v>3.0303E-2</v>
      </c>
      <c r="P137" s="14">
        <v>0</v>
      </c>
      <c r="Q137" s="15">
        <v>0</v>
      </c>
    </row>
    <row r="138" spans="2:17" x14ac:dyDescent="0.25">
      <c r="B138" s="7" t="s">
        <v>48</v>
      </c>
      <c r="C138" s="10">
        <v>0.98280800000000001</v>
      </c>
      <c r="D138" s="11">
        <v>343</v>
      </c>
      <c r="E138" s="10">
        <v>0.95402299999999995</v>
      </c>
      <c r="F138" s="8">
        <v>0.98734200000000005</v>
      </c>
      <c r="G138" s="8">
        <v>1</v>
      </c>
      <c r="H138" s="10">
        <v>0.98654699999999995</v>
      </c>
      <c r="I138" s="11">
        <v>440</v>
      </c>
      <c r="J138" s="10">
        <v>0.99173599999999995</v>
      </c>
      <c r="K138" s="8">
        <v>0.98046900000000003</v>
      </c>
      <c r="L138" s="8">
        <v>1</v>
      </c>
      <c r="M138" s="10">
        <v>0.991614</v>
      </c>
      <c r="N138" s="11">
        <v>473</v>
      </c>
      <c r="O138" s="10">
        <v>0.96969700000000003</v>
      </c>
      <c r="P138" s="8">
        <v>1</v>
      </c>
      <c r="Q138" s="9">
        <v>1</v>
      </c>
    </row>
    <row r="139" spans="2:17" x14ac:dyDescent="0.25">
      <c r="B139" s="13" t="s">
        <v>49</v>
      </c>
      <c r="C139" s="16">
        <v>2.8649999999999999E-3</v>
      </c>
      <c r="D139" s="17">
        <v>1</v>
      </c>
      <c r="E139" s="16">
        <v>0</v>
      </c>
      <c r="F139" s="14">
        <v>6.3290000000000004E-3</v>
      </c>
      <c r="G139" s="14">
        <v>0</v>
      </c>
      <c r="H139" s="16">
        <v>0</v>
      </c>
      <c r="I139" s="17">
        <v>0</v>
      </c>
      <c r="J139" s="16">
        <v>0</v>
      </c>
      <c r="K139" s="14">
        <v>0</v>
      </c>
      <c r="L139" s="14">
        <v>0</v>
      </c>
      <c r="M139" s="16">
        <v>0</v>
      </c>
      <c r="N139" s="17">
        <v>0</v>
      </c>
      <c r="O139" s="16">
        <v>0</v>
      </c>
      <c r="P139" s="14">
        <v>0</v>
      </c>
      <c r="Q139" s="15">
        <v>0</v>
      </c>
    </row>
    <row r="140" spans="2:17" x14ac:dyDescent="0.25">
      <c r="B140" s="7" t="s">
        <v>50</v>
      </c>
      <c r="C140" s="10">
        <v>0</v>
      </c>
      <c r="D140" s="11">
        <v>0</v>
      </c>
      <c r="E140" s="10">
        <v>0</v>
      </c>
      <c r="F140" s="8">
        <v>0</v>
      </c>
      <c r="G140" s="8">
        <v>0</v>
      </c>
      <c r="H140" s="10">
        <v>0</v>
      </c>
      <c r="I140" s="11">
        <v>0</v>
      </c>
      <c r="J140" s="10">
        <v>0</v>
      </c>
      <c r="K140" s="8">
        <v>0</v>
      </c>
      <c r="L140" s="8">
        <v>0</v>
      </c>
      <c r="M140" s="10">
        <v>0</v>
      </c>
      <c r="N140" s="11">
        <v>0</v>
      </c>
      <c r="O140" s="10">
        <v>0</v>
      </c>
      <c r="P140" s="8">
        <v>0</v>
      </c>
      <c r="Q140" s="9">
        <v>0</v>
      </c>
    </row>
    <row r="141" spans="2:17" x14ac:dyDescent="0.25">
      <c r="B141" s="18" t="s">
        <v>51</v>
      </c>
      <c r="C141" s="18"/>
      <c r="D141" s="26">
        <v>349</v>
      </c>
      <c r="E141" s="30">
        <v>87</v>
      </c>
      <c r="F141" s="26">
        <v>158</v>
      </c>
      <c r="G141" s="26">
        <v>104</v>
      </c>
      <c r="H141" s="18"/>
      <c r="I141" s="26">
        <v>446</v>
      </c>
      <c r="J141" s="30">
        <v>121</v>
      </c>
      <c r="K141" s="26">
        <v>256</v>
      </c>
      <c r="L141" s="26">
        <v>69</v>
      </c>
      <c r="M141" s="18"/>
      <c r="N141" s="26">
        <v>477</v>
      </c>
      <c r="O141" s="30">
        <v>132</v>
      </c>
      <c r="P141" s="26">
        <v>225</v>
      </c>
      <c r="Q141" s="27">
        <v>120</v>
      </c>
    </row>
    <row r="142" spans="2:17" x14ac:dyDescent="0.25">
      <c r="B142" s="19" t="s">
        <v>52</v>
      </c>
      <c r="C142" s="19"/>
      <c r="D142" s="28">
        <v>349</v>
      </c>
      <c r="E142" s="31">
        <v>87</v>
      </c>
      <c r="F142" s="28">
        <v>158</v>
      </c>
      <c r="G142" s="28">
        <v>104</v>
      </c>
      <c r="H142" s="19"/>
      <c r="I142" s="28">
        <v>446</v>
      </c>
      <c r="J142" s="31">
        <v>121</v>
      </c>
      <c r="K142" s="28">
        <v>256</v>
      </c>
      <c r="L142" s="28">
        <v>69</v>
      </c>
      <c r="M142" s="19"/>
      <c r="N142" s="28">
        <v>477</v>
      </c>
      <c r="O142" s="31">
        <v>132</v>
      </c>
      <c r="P142" s="28">
        <v>225</v>
      </c>
      <c r="Q142" s="29">
        <v>120</v>
      </c>
    </row>
    <row r="143" spans="2:17" x14ac:dyDescent="0.25">
      <c r="B143" s="35" t="s">
        <v>94</v>
      </c>
      <c r="C143" s="35"/>
      <c r="D143" s="36"/>
      <c r="E143" s="35"/>
      <c r="F143" s="36"/>
      <c r="G143" s="36"/>
      <c r="H143" s="35"/>
      <c r="I143" s="36"/>
      <c r="J143" s="35"/>
      <c r="K143" s="36"/>
      <c r="L143" s="36"/>
      <c r="M143" s="35"/>
      <c r="N143" s="36"/>
      <c r="O143" s="35"/>
      <c r="P143" s="36"/>
      <c r="Q143" s="37"/>
    </row>
    <row r="144" spans="2:17" x14ac:dyDescent="0.25">
      <c r="B144" s="13" t="s">
        <v>47</v>
      </c>
      <c r="C144" s="16">
        <v>2.0056999999999998E-2</v>
      </c>
      <c r="D144" s="17">
        <v>7</v>
      </c>
      <c r="E144" s="16">
        <v>3.4483E-2</v>
      </c>
      <c r="F144" s="14">
        <v>1.2658000000000001E-2</v>
      </c>
      <c r="G144" s="14">
        <v>1.9231000000000002E-2</v>
      </c>
      <c r="H144" s="16">
        <v>3.1390000000000001E-2</v>
      </c>
      <c r="I144" s="17">
        <v>14</v>
      </c>
      <c r="J144" s="16">
        <v>4.9586999999999999E-2</v>
      </c>
      <c r="K144" s="14">
        <v>3.125E-2</v>
      </c>
      <c r="L144" s="14">
        <v>0</v>
      </c>
      <c r="M144" s="16">
        <v>1.0482E-2</v>
      </c>
      <c r="N144" s="17">
        <v>5</v>
      </c>
      <c r="O144" s="16">
        <v>7.5760000000000003E-3</v>
      </c>
      <c r="P144" s="14">
        <v>8.8889999999999993E-3</v>
      </c>
      <c r="Q144" s="15">
        <v>1.6667000000000001E-2</v>
      </c>
    </row>
    <row r="145" spans="2:17" x14ac:dyDescent="0.25">
      <c r="B145" s="7" t="s">
        <v>48</v>
      </c>
      <c r="C145" s="10">
        <v>0.95988499999999999</v>
      </c>
      <c r="D145" s="11">
        <v>335</v>
      </c>
      <c r="E145" s="10">
        <v>0.91954000000000002</v>
      </c>
      <c r="F145" s="8">
        <v>0.96835400000000005</v>
      </c>
      <c r="G145" s="8">
        <v>0.980769</v>
      </c>
      <c r="H145" s="10">
        <v>0.95291499999999996</v>
      </c>
      <c r="I145" s="11">
        <v>425</v>
      </c>
      <c r="J145" s="10">
        <v>0.93388400000000005</v>
      </c>
      <c r="K145" s="8">
        <v>0.94921900000000003</v>
      </c>
      <c r="L145" s="8">
        <v>1</v>
      </c>
      <c r="M145" s="10">
        <v>0.97903600000000002</v>
      </c>
      <c r="N145" s="11">
        <v>467</v>
      </c>
      <c r="O145" s="10">
        <v>0.95454499999999998</v>
      </c>
      <c r="P145" s="8">
        <v>0.99111099999999996</v>
      </c>
      <c r="Q145" s="9">
        <v>0.98333300000000001</v>
      </c>
    </row>
    <row r="146" spans="2:17" x14ac:dyDescent="0.25">
      <c r="B146" s="13" t="s">
        <v>49</v>
      </c>
      <c r="C146" s="16">
        <v>2.8649999999999999E-3</v>
      </c>
      <c r="D146" s="17">
        <v>1</v>
      </c>
      <c r="E146" s="16">
        <v>0</v>
      </c>
      <c r="F146" s="14">
        <v>6.3290000000000004E-3</v>
      </c>
      <c r="G146" s="14">
        <v>0</v>
      </c>
      <c r="H146" s="16">
        <v>2.2420000000000001E-3</v>
      </c>
      <c r="I146" s="17">
        <v>1</v>
      </c>
      <c r="J146" s="16">
        <v>8.2640000000000005E-3</v>
      </c>
      <c r="K146" s="14">
        <v>0</v>
      </c>
      <c r="L146" s="14">
        <v>0</v>
      </c>
      <c r="M146" s="16">
        <v>2.0960000000000002E-3</v>
      </c>
      <c r="N146" s="17">
        <v>1</v>
      </c>
      <c r="O146" s="16">
        <v>7.5760000000000003E-3</v>
      </c>
      <c r="P146" s="14">
        <v>0</v>
      </c>
      <c r="Q146" s="15">
        <v>0</v>
      </c>
    </row>
    <row r="147" spans="2:17" x14ac:dyDescent="0.25">
      <c r="B147" s="7" t="s">
        <v>50</v>
      </c>
      <c r="C147" s="10">
        <v>1.7191999999999999E-2</v>
      </c>
      <c r="D147" s="11">
        <v>6</v>
      </c>
      <c r="E147" s="10">
        <v>4.5976999999999997E-2</v>
      </c>
      <c r="F147" s="8">
        <v>1.2658000000000001E-2</v>
      </c>
      <c r="G147" s="8">
        <v>0</v>
      </c>
      <c r="H147" s="10">
        <v>1.3453E-2</v>
      </c>
      <c r="I147" s="11">
        <v>6</v>
      </c>
      <c r="J147" s="10">
        <v>8.2640000000000005E-3</v>
      </c>
      <c r="K147" s="8">
        <v>1.9531E-2</v>
      </c>
      <c r="L147" s="8">
        <v>0</v>
      </c>
      <c r="M147" s="10">
        <v>8.3859999999999994E-3</v>
      </c>
      <c r="N147" s="11">
        <v>4</v>
      </c>
      <c r="O147" s="10">
        <v>3.0303E-2</v>
      </c>
      <c r="P147" s="8">
        <v>0</v>
      </c>
      <c r="Q147" s="9">
        <v>0</v>
      </c>
    </row>
    <row r="148" spans="2:17" x14ac:dyDescent="0.25">
      <c r="B148" s="18" t="s">
        <v>51</v>
      </c>
      <c r="C148" s="18"/>
      <c r="D148" s="26">
        <v>349</v>
      </c>
      <c r="E148" s="30">
        <v>87</v>
      </c>
      <c r="F148" s="26">
        <v>158</v>
      </c>
      <c r="G148" s="26">
        <v>104</v>
      </c>
      <c r="H148" s="18"/>
      <c r="I148" s="26">
        <v>446</v>
      </c>
      <c r="J148" s="30">
        <v>121</v>
      </c>
      <c r="K148" s="26">
        <v>256</v>
      </c>
      <c r="L148" s="26">
        <v>69</v>
      </c>
      <c r="M148" s="18"/>
      <c r="N148" s="26">
        <v>477</v>
      </c>
      <c r="O148" s="30">
        <v>132</v>
      </c>
      <c r="P148" s="26">
        <v>225</v>
      </c>
      <c r="Q148" s="27">
        <v>120</v>
      </c>
    </row>
    <row r="149" spans="2:17" x14ac:dyDescent="0.25">
      <c r="B149" s="19" t="s">
        <v>52</v>
      </c>
      <c r="C149" s="19"/>
      <c r="D149" s="28">
        <v>349</v>
      </c>
      <c r="E149" s="31">
        <v>87</v>
      </c>
      <c r="F149" s="28">
        <v>158</v>
      </c>
      <c r="G149" s="28">
        <v>104</v>
      </c>
      <c r="H149" s="19"/>
      <c r="I149" s="28">
        <v>446</v>
      </c>
      <c r="J149" s="31">
        <v>121</v>
      </c>
      <c r="K149" s="28">
        <v>256</v>
      </c>
      <c r="L149" s="28">
        <v>69</v>
      </c>
      <c r="M149" s="19"/>
      <c r="N149" s="28">
        <v>477</v>
      </c>
      <c r="O149" s="31">
        <v>132</v>
      </c>
      <c r="P149" s="28">
        <v>225</v>
      </c>
      <c r="Q149" s="29">
        <v>120</v>
      </c>
    </row>
    <row r="150" spans="2:17" x14ac:dyDescent="0.25">
      <c r="B150" s="35" t="s">
        <v>96</v>
      </c>
      <c r="C150" s="35"/>
      <c r="D150" s="36"/>
      <c r="E150" s="35"/>
      <c r="F150" s="36"/>
      <c r="G150" s="36"/>
      <c r="H150" s="35"/>
      <c r="I150" s="36"/>
      <c r="J150" s="35"/>
      <c r="K150" s="36"/>
      <c r="L150" s="36"/>
      <c r="M150" s="35"/>
      <c r="N150" s="36"/>
      <c r="O150" s="35"/>
      <c r="P150" s="36"/>
      <c r="Q150" s="37"/>
    </row>
    <row r="151" spans="2:17" x14ac:dyDescent="0.25">
      <c r="B151" s="13" t="s">
        <v>47</v>
      </c>
      <c r="C151" s="16">
        <v>2.8653000000000001E-2</v>
      </c>
      <c r="D151" s="17">
        <v>10</v>
      </c>
      <c r="E151" s="16">
        <v>2.2988999999999999E-2</v>
      </c>
      <c r="F151" s="14">
        <v>3.1646000000000001E-2</v>
      </c>
      <c r="G151" s="14">
        <v>2.8846E-2</v>
      </c>
      <c r="H151" s="16">
        <v>1.7937000000000002E-2</v>
      </c>
      <c r="I151" s="17">
        <v>8</v>
      </c>
      <c r="J151" s="16">
        <v>1.6528999999999999E-2</v>
      </c>
      <c r="K151" s="14">
        <v>1.1719E-2</v>
      </c>
      <c r="L151" s="14">
        <v>4.3478000000000003E-2</v>
      </c>
      <c r="M151" s="16">
        <v>1.6771000000000001E-2</v>
      </c>
      <c r="N151" s="17">
        <v>8</v>
      </c>
      <c r="O151" s="16">
        <v>1.5152000000000001E-2</v>
      </c>
      <c r="P151" s="14">
        <v>2.6667E-2</v>
      </c>
      <c r="Q151" s="15">
        <v>0</v>
      </c>
    </row>
    <row r="152" spans="2:17" x14ac:dyDescent="0.25">
      <c r="B152" s="7" t="s">
        <v>48</v>
      </c>
      <c r="C152" s="10">
        <v>0.94842400000000004</v>
      </c>
      <c r="D152" s="11">
        <v>331</v>
      </c>
      <c r="E152" s="10">
        <v>0.96551699999999996</v>
      </c>
      <c r="F152" s="8">
        <v>0.94303800000000004</v>
      </c>
      <c r="G152" s="8">
        <v>0.94230800000000003</v>
      </c>
      <c r="H152" s="10">
        <v>0.97533599999999998</v>
      </c>
      <c r="I152" s="11">
        <v>435</v>
      </c>
      <c r="J152" s="10">
        <v>0.97520700000000005</v>
      </c>
      <c r="K152" s="8">
        <v>0.98046900000000003</v>
      </c>
      <c r="L152" s="8">
        <v>0.95652199999999998</v>
      </c>
      <c r="M152" s="10">
        <v>0.91195000000000004</v>
      </c>
      <c r="N152" s="11">
        <v>435</v>
      </c>
      <c r="O152" s="10">
        <v>0.962121</v>
      </c>
      <c r="P152" s="8">
        <v>0.96</v>
      </c>
      <c r="Q152" s="9">
        <v>0.76666699999999999</v>
      </c>
    </row>
    <row r="153" spans="2:17" x14ac:dyDescent="0.25">
      <c r="B153" s="13" t="s">
        <v>49</v>
      </c>
      <c r="C153" s="16">
        <v>5.731E-3</v>
      </c>
      <c r="D153" s="17">
        <v>2</v>
      </c>
      <c r="E153" s="16">
        <v>0</v>
      </c>
      <c r="F153" s="14">
        <v>1.2658000000000001E-2</v>
      </c>
      <c r="G153" s="14">
        <v>0</v>
      </c>
      <c r="H153" s="16">
        <v>0</v>
      </c>
      <c r="I153" s="17">
        <v>0</v>
      </c>
      <c r="J153" s="16">
        <v>0</v>
      </c>
      <c r="K153" s="14">
        <v>0</v>
      </c>
      <c r="L153" s="14">
        <v>0</v>
      </c>
      <c r="M153" s="16">
        <v>0</v>
      </c>
      <c r="N153" s="17">
        <v>0</v>
      </c>
      <c r="O153" s="16">
        <v>0</v>
      </c>
      <c r="P153" s="14">
        <v>0</v>
      </c>
      <c r="Q153" s="15">
        <v>0</v>
      </c>
    </row>
    <row r="154" spans="2:17" x14ac:dyDescent="0.25">
      <c r="B154" s="7" t="s">
        <v>50</v>
      </c>
      <c r="C154" s="10">
        <v>1.7191999999999999E-2</v>
      </c>
      <c r="D154" s="11">
        <v>6</v>
      </c>
      <c r="E154" s="10">
        <v>1.1494000000000001E-2</v>
      </c>
      <c r="F154" s="8">
        <v>1.2658000000000001E-2</v>
      </c>
      <c r="G154" s="8">
        <v>2.8846E-2</v>
      </c>
      <c r="H154" s="10">
        <v>6.7260000000000002E-3</v>
      </c>
      <c r="I154" s="11">
        <v>3</v>
      </c>
      <c r="J154" s="10">
        <v>8.2640000000000005E-3</v>
      </c>
      <c r="K154" s="8">
        <v>7.8130000000000005E-3</v>
      </c>
      <c r="L154" s="8">
        <v>0</v>
      </c>
      <c r="M154" s="10">
        <v>7.1278999999999995E-2</v>
      </c>
      <c r="N154" s="11">
        <v>34</v>
      </c>
      <c r="O154" s="10">
        <v>2.2727000000000001E-2</v>
      </c>
      <c r="P154" s="8">
        <v>1.3332999999999999E-2</v>
      </c>
      <c r="Q154" s="9">
        <v>0.23333300000000001</v>
      </c>
    </row>
    <row r="155" spans="2:17" x14ac:dyDescent="0.25">
      <c r="B155" s="18" t="s">
        <v>51</v>
      </c>
      <c r="C155" s="18"/>
      <c r="D155" s="26">
        <v>349</v>
      </c>
      <c r="E155" s="30">
        <v>87</v>
      </c>
      <c r="F155" s="26">
        <v>158</v>
      </c>
      <c r="G155" s="26">
        <v>104</v>
      </c>
      <c r="H155" s="18"/>
      <c r="I155" s="26">
        <v>446</v>
      </c>
      <c r="J155" s="30">
        <v>121</v>
      </c>
      <c r="K155" s="26">
        <v>256</v>
      </c>
      <c r="L155" s="26">
        <v>69</v>
      </c>
      <c r="M155" s="18"/>
      <c r="N155" s="26">
        <v>477</v>
      </c>
      <c r="O155" s="30">
        <v>132</v>
      </c>
      <c r="P155" s="26">
        <v>225</v>
      </c>
      <c r="Q155" s="27">
        <v>120</v>
      </c>
    </row>
    <row r="156" spans="2:17" x14ac:dyDescent="0.25">
      <c r="B156" s="19" t="s">
        <v>52</v>
      </c>
      <c r="C156" s="19"/>
      <c r="D156" s="28">
        <v>349</v>
      </c>
      <c r="E156" s="31">
        <v>87</v>
      </c>
      <c r="F156" s="28">
        <v>158</v>
      </c>
      <c r="G156" s="28">
        <v>104</v>
      </c>
      <c r="H156" s="19"/>
      <c r="I156" s="28">
        <v>446</v>
      </c>
      <c r="J156" s="31">
        <v>121</v>
      </c>
      <c r="K156" s="28">
        <v>256</v>
      </c>
      <c r="L156" s="28">
        <v>69</v>
      </c>
      <c r="M156" s="19"/>
      <c r="N156" s="28">
        <v>477</v>
      </c>
      <c r="O156" s="31">
        <v>132</v>
      </c>
      <c r="P156" s="28">
        <v>225</v>
      </c>
      <c r="Q156" s="29">
        <v>120</v>
      </c>
    </row>
    <row r="157" spans="2:17" x14ac:dyDescent="0.25">
      <c r="B157" s="35" t="s">
        <v>97</v>
      </c>
      <c r="C157" s="35"/>
      <c r="D157" s="36"/>
      <c r="E157" s="35"/>
      <c r="F157" s="36"/>
      <c r="G157" s="36"/>
      <c r="H157" s="35"/>
      <c r="I157" s="36"/>
      <c r="J157" s="35"/>
      <c r="K157" s="36"/>
      <c r="L157" s="36"/>
      <c r="M157" s="35"/>
      <c r="N157" s="36"/>
      <c r="O157" s="35"/>
      <c r="P157" s="36"/>
      <c r="Q157" s="37"/>
    </row>
    <row r="158" spans="2:17" x14ac:dyDescent="0.25">
      <c r="B158" s="13" t="s">
        <v>98</v>
      </c>
      <c r="C158" s="16"/>
      <c r="D158" s="17"/>
      <c r="E158" s="16"/>
      <c r="F158" s="14"/>
      <c r="G158" s="14">
        <v>4.8077000000000002E-2</v>
      </c>
      <c r="H158" s="16">
        <v>4.7085000000000002E-2</v>
      </c>
      <c r="I158" s="17">
        <v>21</v>
      </c>
      <c r="J158" s="16">
        <v>6.6115999999999994E-2</v>
      </c>
      <c r="K158" s="14">
        <v>4.2969E-2</v>
      </c>
      <c r="L158" s="14">
        <v>2.8986000000000001E-2</v>
      </c>
      <c r="M158" s="16">
        <v>5.0313999999999998E-2</v>
      </c>
      <c r="N158" s="17">
        <v>24</v>
      </c>
      <c r="O158" s="16">
        <v>9.0909000000000004E-2</v>
      </c>
      <c r="P158" s="14">
        <v>0.04</v>
      </c>
      <c r="Q158" s="15">
        <v>2.5000000000000001E-2</v>
      </c>
    </row>
    <row r="159" spans="2:17" x14ac:dyDescent="0.25">
      <c r="B159" s="7" t="s">
        <v>99</v>
      </c>
      <c r="C159" s="10"/>
      <c r="D159" s="11"/>
      <c r="E159" s="10"/>
      <c r="F159" s="8"/>
      <c r="G159" s="8">
        <v>0.25</v>
      </c>
      <c r="H159" s="10">
        <v>0.19955200000000001</v>
      </c>
      <c r="I159" s="11">
        <v>89</v>
      </c>
      <c r="J159" s="10">
        <v>0.29752099999999998</v>
      </c>
      <c r="K159" s="8">
        <v>0.16406299999999999</v>
      </c>
      <c r="L159" s="8">
        <v>0.15942000000000001</v>
      </c>
      <c r="M159" s="10">
        <v>0.33752599999999999</v>
      </c>
      <c r="N159" s="11">
        <v>161</v>
      </c>
      <c r="O159" s="10">
        <v>0.40909099999999998</v>
      </c>
      <c r="P159" s="8">
        <v>0.33777800000000002</v>
      </c>
      <c r="Q159" s="9">
        <v>0.25833299999999998</v>
      </c>
    </row>
    <row r="160" spans="2:17" x14ac:dyDescent="0.25">
      <c r="B160" s="13" t="s">
        <v>100</v>
      </c>
      <c r="C160" s="16"/>
      <c r="D160" s="17"/>
      <c r="E160" s="16"/>
      <c r="F160" s="14"/>
      <c r="G160" s="14">
        <v>0.375</v>
      </c>
      <c r="H160" s="16">
        <v>0.479821</v>
      </c>
      <c r="I160" s="17">
        <v>214</v>
      </c>
      <c r="J160" s="16">
        <v>0.41322300000000001</v>
      </c>
      <c r="K160" s="14">
        <v>0.50781299999999996</v>
      </c>
      <c r="L160" s="14">
        <v>0.49275400000000003</v>
      </c>
      <c r="M160" s="16">
        <v>0.48008400000000001</v>
      </c>
      <c r="N160" s="17">
        <v>229</v>
      </c>
      <c r="O160" s="16">
        <v>0.42424200000000001</v>
      </c>
      <c r="P160" s="14">
        <v>0.497778</v>
      </c>
      <c r="Q160" s="15">
        <v>0.50833300000000003</v>
      </c>
    </row>
    <row r="161" spans="2:17" x14ac:dyDescent="0.25">
      <c r="B161" s="7" t="s">
        <v>101</v>
      </c>
      <c r="C161" s="10"/>
      <c r="D161" s="11"/>
      <c r="E161" s="10"/>
      <c r="F161" s="8"/>
      <c r="G161" s="8">
        <v>0.29807699999999998</v>
      </c>
      <c r="H161" s="10">
        <v>0.233184</v>
      </c>
      <c r="I161" s="11">
        <v>104</v>
      </c>
      <c r="J161" s="10">
        <v>0.14876</v>
      </c>
      <c r="K161" s="8">
        <v>0.25781300000000001</v>
      </c>
      <c r="L161" s="8">
        <v>0.28985499999999997</v>
      </c>
      <c r="M161" s="10">
        <v>0.104822</v>
      </c>
      <c r="N161" s="11">
        <v>50</v>
      </c>
      <c r="O161" s="10">
        <v>3.0303E-2</v>
      </c>
      <c r="P161" s="8">
        <v>9.7778000000000004E-2</v>
      </c>
      <c r="Q161" s="9">
        <v>0.2</v>
      </c>
    </row>
    <row r="162" spans="2:17" x14ac:dyDescent="0.25">
      <c r="B162" s="13" t="s">
        <v>49</v>
      </c>
      <c r="C162" s="16"/>
      <c r="D162" s="17"/>
      <c r="E162" s="16"/>
      <c r="F162" s="14"/>
      <c r="G162" s="14">
        <v>1.9231000000000002E-2</v>
      </c>
      <c r="H162" s="16">
        <v>2.9148E-2</v>
      </c>
      <c r="I162" s="17">
        <v>13</v>
      </c>
      <c r="J162" s="16">
        <v>5.7851E-2</v>
      </c>
      <c r="K162" s="14">
        <v>1.9531E-2</v>
      </c>
      <c r="L162" s="14">
        <v>1.4493000000000001E-2</v>
      </c>
      <c r="M162" s="16">
        <v>2.7254E-2</v>
      </c>
      <c r="N162" s="17">
        <v>13</v>
      </c>
      <c r="O162" s="16">
        <v>4.5455000000000002E-2</v>
      </c>
      <c r="P162" s="14">
        <v>2.6667E-2</v>
      </c>
      <c r="Q162" s="15">
        <v>8.3330000000000001E-3</v>
      </c>
    </row>
    <row r="163" spans="2:17" x14ac:dyDescent="0.25">
      <c r="B163" s="7" t="s">
        <v>50</v>
      </c>
      <c r="C163" s="10"/>
      <c r="D163" s="11"/>
      <c r="E163" s="10"/>
      <c r="F163" s="8"/>
      <c r="G163" s="8">
        <v>9.6150000000000003E-3</v>
      </c>
      <c r="H163" s="10">
        <v>1.1211E-2</v>
      </c>
      <c r="I163" s="11">
        <v>5</v>
      </c>
      <c r="J163" s="10">
        <v>1.6528999999999999E-2</v>
      </c>
      <c r="K163" s="8">
        <v>7.8130000000000005E-3</v>
      </c>
      <c r="L163" s="8">
        <v>1.4493000000000001E-2</v>
      </c>
      <c r="M163" s="10">
        <v>0</v>
      </c>
      <c r="N163" s="11">
        <v>0</v>
      </c>
      <c r="O163" s="10">
        <v>0</v>
      </c>
      <c r="P163" s="8">
        <v>0</v>
      </c>
      <c r="Q163" s="9">
        <v>0</v>
      </c>
    </row>
    <row r="164" spans="2:17" x14ac:dyDescent="0.25">
      <c r="B164" s="18" t="s">
        <v>51</v>
      </c>
      <c r="C164" s="18"/>
      <c r="D164" s="26"/>
      <c r="E164" s="30"/>
      <c r="F164" s="26"/>
      <c r="G164" s="26">
        <v>104</v>
      </c>
      <c r="H164" s="18"/>
      <c r="I164" s="26">
        <v>446</v>
      </c>
      <c r="J164" s="30">
        <v>121</v>
      </c>
      <c r="K164" s="26">
        <v>256</v>
      </c>
      <c r="L164" s="26">
        <v>69</v>
      </c>
      <c r="M164" s="18"/>
      <c r="N164" s="26">
        <v>477</v>
      </c>
      <c r="O164" s="30">
        <v>132</v>
      </c>
      <c r="P164" s="26">
        <v>225</v>
      </c>
      <c r="Q164" s="27">
        <v>120</v>
      </c>
    </row>
    <row r="165" spans="2:17" x14ac:dyDescent="0.25">
      <c r="B165" s="18" t="s">
        <v>52</v>
      </c>
      <c r="C165" s="18"/>
      <c r="D165" s="26"/>
      <c r="E165" s="30"/>
      <c r="F165" s="26"/>
      <c r="G165" s="26">
        <v>104</v>
      </c>
      <c r="H165" s="18"/>
      <c r="I165" s="26">
        <v>446</v>
      </c>
      <c r="J165" s="30">
        <v>121</v>
      </c>
      <c r="K165" s="26">
        <v>256</v>
      </c>
      <c r="L165" s="26">
        <v>69</v>
      </c>
      <c r="M165" s="18"/>
      <c r="N165" s="26">
        <v>477</v>
      </c>
      <c r="O165" s="30">
        <v>132</v>
      </c>
      <c r="P165" s="26">
        <v>225</v>
      </c>
      <c r="Q165" s="27">
        <v>120</v>
      </c>
    </row>
    <row r="166" spans="2:17" x14ac:dyDescent="0.25">
      <c r="B166" s="19" t="s">
        <v>60</v>
      </c>
      <c r="C166" s="25"/>
      <c r="D166" s="28"/>
      <c r="E166" s="25"/>
      <c r="F166" s="22"/>
      <c r="G166" s="22">
        <v>0.67307700000000004</v>
      </c>
      <c r="H166" s="25">
        <v>0.71300399999999997</v>
      </c>
      <c r="I166" s="28">
        <v>318</v>
      </c>
      <c r="J166" s="25">
        <v>0.56198300000000001</v>
      </c>
      <c r="K166" s="22">
        <v>0.765625</v>
      </c>
      <c r="L166" s="22">
        <v>0.782609</v>
      </c>
      <c r="M166" s="25">
        <v>0.58490600000000004</v>
      </c>
      <c r="N166" s="28">
        <v>279</v>
      </c>
      <c r="O166" s="25">
        <v>0.45454499999999998</v>
      </c>
      <c r="P166" s="22">
        <v>0.59555599999999997</v>
      </c>
      <c r="Q166" s="23">
        <v>0.70833299999999999</v>
      </c>
    </row>
    <row r="167" spans="2:17" x14ac:dyDescent="0.25">
      <c r="B167" s="35" t="s">
        <v>102</v>
      </c>
      <c r="C167" s="35"/>
      <c r="D167" s="36"/>
      <c r="E167" s="35"/>
      <c r="F167" s="36"/>
      <c r="G167" s="36"/>
      <c r="H167" s="35"/>
      <c r="I167" s="36"/>
      <c r="J167" s="35"/>
      <c r="K167" s="36"/>
      <c r="L167" s="36"/>
      <c r="M167" s="35"/>
      <c r="N167" s="36"/>
      <c r="O167" s="35"/>
      <c r="P167" s="36"/>
      <c r="Q167" s="37"/>
    </row>
    <row r="168" spans="2:17" x14ac:dyDescent="0.25">
      <c r="B168" s="13" t="s">
        <v>47</v>
      </c>
      <c r="C168" s="16"/>
      <c r="D168" s="17"/>
      <c r="E168" s="16">
        <v>0.48275899999999999</v>
      </c>
      <c r="F168" s="14">
        <v>0.37341800000000003</v>
      </c>
      <c r="G168" s="14"/>
      <c r="H168" s="16">
        <v>0.43497799999999998</v>
      </c>
      <c r="I168" s="17">
        <v>194</v>
      </c>
      <c r="J168" s="16">
        <v>0.47933900000000002</v>
      </c>
      <c r="K168" s="14">
        <v>0.453125</v>
      </c>
      <c r="L168" s="14">
        <v>0.28985499999999997</v>
      </c>
      <c r="M168" s="16">
        <v>0.47589100000000001</v>
      </c>
      <c r="N168" s="17">
        <v>227</v>
      </c>
      <c r="O168" s="16">
        <v>0.49242399999999997</v>
      </c>
      <c r="P168" s="14">
        <v>0.47555599999999998</v>
      </c>
      <c r="Q168" s="15">
        <v>0.45833299999999999</v>
      </c>
    </row>
    <row r="169" spans="2:17" x14ac:dyDescent="0.25">
      <c r="B169" s="7" t="s">
        <v>48</v>
      </c>
      <c r="C169" s="10"/>
      <c r="D169" s="11"/>
      <c r="E169" s="10">
        <v>0.51724099999999995</v>
      </c>
      <c r="F169" s="8">
        <v>0.60126599999999997</v>
      </c>
      <c r="G169" s="8"/>
      <c r="H169" s="10">
        <v>0.55381199999999997</v>
      </c>
      <c r="I169" s="11">
        <v>247</v>
      </c>
      <c r="J169" s="10">
        <v>0.52066100000000004</v>
      </c>
      <c r="K169" s="8">
        <v>0.546875</v>
      </c>
      <c r="L169" s="8">
        <v>0.63768100000000005</v>
      </c>
      <c r="M169" s="10">
        <v>0.51153000000000004</v>
      </c>
      <c r="N169" s="11">
        <v>244</v>
      </c>
      <c r="O169" s="10">
        <v>0.50757600000000003</v>
      </c>
      <c r="P169" s="8">
        <v>0.51555600000000001</v>
      </c>
      <c r="Q169" s="9">
        <v>0.50833300000000003</v>
      </c>
    </row>
    <row r="170" spans="2:17" x14ac:dyDescent="0.25">
      <c r="B170" s="13" t="s">
        <v>49</v>
      </c>
      <c r="C170" s="16"/>
      <c r="D170" s="17"/>
      <c r="E170" s="16">
        <v>0</v>
      </c>
      <c r="F170" s="14">
        <v>0</v>
      </c>
      <c r="G170" s="14"/>
      <c r="H170" s="16">
        <v>8.9689999999999995E-3</v>
      </c>
      <c r="I170" s="17">
        <v>4</v>
      </c>
      <c r="J170" s="16">
        <v>0</v>
      </c>
      <c r="K170" s="14">
        <v>0</v>
      </c>
      <c r="L170" s="14">
        <v>5.7971000000000002E-2</v>
      </c>
      <c r="M170" s="16">
        <v>1.2579E-2</v>
      </c>
      <c r="N170" s="17">
        <v>6</v>
      </c>
      <c r="O170" s="16">
        <v>0</v>
      </c>
      <c r="P170" s="14">
        <v>8.8889999999999993E-3</v>
      </c>
      <c r="Q170" s="15">
        <v>3.3333000000000002E-2</v>
      </c>
    </row>
    <row r="171" spans="2:17" x14ac:dyDescent="0.25">
      <c r="B171" s="7" t="s">
        <v>50</v>
      </c>
      <c r="C171" s="10"/>
      <c r="D171" s="11"/>
      <c r="E171" s="10">
        <v>0</v>
      </c>
      <c r="F171" s="8">
        <v>2.5316000000000002E-2</v>
      </c>
      <c r="G171" s="8"/>
      <c r="H171" s="10">
        <v>2.2420000000000001E-3</v>
      </c>
      <c r="I171" s="11">
        <v>1</v>
      </c>
      <c r="J171" s="10">
        <v>0</v>
      </c>
      <c r="K171" s="8">
        <v>0</v>
      </c>
      <c r="L171" s="8">
        <v>1.4493000000000001E-2</v>
      </c>
      <c r="M171" s="10">
        <v>0</v>
      </c>
      <c r="N171" s="11">
        <v>0</v>
      </c>
      <c r="O171" s="10">
        <v>0</v>
      </c>
      <c r="P171" s="8">
        <v>0</v>
      </c>
      <c r="Q171" s="9">
        <v>0</v>
      </c>
    </row>
    <row r="172" spans="2:17" x14ac:dyDescent="0.25">
      <c r="B172" s="18" t="s">
        <v>51</v>
      </c>
      <c r="C172" s="18"/>
      <c r="D172" s="26"/>
      <c r="E172" s="30">
        <v>87</v>
      </c>
      <c r="F172" s="26">
        <v>158</v>
      </c>
      <c r="G172" s="26"/>
      <c r="H172" s="18"/>
      <c r="I172" s="26">
        <v>446</v>
      </c>
      <c r="J172" s="30">
        <v>121</v>
      </c>
      <c r="K172" s="26">
        <v>256</v>
      </c>
      <c r="L172" s="26">
        <v>69</v>
      </c>
      <c r="M172" s="18"/>
      <c r="N172" s="26">
        <v>477</v>
      </c>
      <c r="O172" s="30">
        <v>132</v>
      </c>
      <c r="P172" s="26">
        <v>225</v>
      </c>
      <c r="Q172" s="27">
        <v>120</v>
      </c>
    </row>
    <row r="173" spans="2:17" x14ac:dyDescent="0.25">
      <c r="B173" s="19" t="s">
        <v>52</v>
      </c>
      <c r="C173" s="19"/>
      <c r="D173" s="28"/>
      <c r="E173" s="31">
        <v>87</v>
      </c>
      <c r="F173" s="28">
        <v>158</v>
      </c>
      <c r="G173" s="28"/>
      <c r="H173" s="19"/>
      <c r="I173" s="28">
        <v>446</v>
      </c>
      <c r="J173" s="31">
        <v>121</v>
      </c>
      <c r="K173" s="28">
        <v>256</v>
      </c>
      <c r="L173" s="28">
        <v>69</v>
      </c>
      <c r="M173" s="19"/>
      <c r="N173" s="28">
        <v>477</v>
      </c>
      <c r="O173" s="31">
        <v>132</v>
      </c>
      <c r="P173" s="28">
        <v>225</v>
      </c>
      <c r="Q173" s="29">
        <v>120</v>
      </c>
    </row>
  </sheetData>
  <mergeCells count="27">
    <mergeCell ref="C5:Q5"/>
    <mergeCell ref="C6:G6"/>
    <mergeCell ref="H6:L6"/>
    <mergeCell ref="M6:Q6"/>
    <mergeCell ref="O7:Q7"/>
    <mergeCell ref="B9:Q9"/>
    <mergeCell ref="B16:Q16"/>
    <mergeCell ref="B30:Q30"/>
    <mergeCell ref="C7:D7"/>
    <mergeCell ref="E7:G7"/>
    <mergeCell ref="H7:I7"/>
    <mergeCell ref="J7:L7"/>
    <mergeCell ref="M7:N7"/>
    <mergeCell ref="B94:Q94"/>
    <mergeCell ref="B101:Q101"/>
    <mergeCell ref="B115:Q115"/>
    <mergeCell ref="B122:Q122"/>
    <mergeCell ref="B44:Q44"/>
    <mergeCell ref="B58:Q58"/>
    <mergeCell ref="B72:Q72"/>
    <mergeCell ref="B81:Q81"/>
    <mergeCell ref="B150:Q150"/>
    <mergeCell ref="B157:Q157"/>
    <mergeCell ref="B167:Q167"/>
    <mergeCell ref="B129:Q129"/>
    <mergeCell ref="B136:Q136"/>
    <mergeCell ref="B143:Q143"/>
  </mergeCells>
  <pageMargins left="0.39" right="0.39" top="0.79" bottom="0.79" header="0.31" footer="0.31"/>
  <pageSetup paperSize="9" orientation="landscape"/>
  <headerFooter>
    <oddHeader>&amp;L&amp;CSOI&amp;Rsv</oddHeader>
    <oddFooter>&amp;R3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9"/>
  <sheetViews>
    <sheetView workbookViewId="0">
      <pane xSplit="2" ySplit="8" topLeftCell="C57" activePane="bottomRight" state="frozen"/>
      <selection activeCell="B36" sqref="B36:AP36"/>
      <selection pane="topRight" activeCell="B36" sqref="B36:AP36"/>
      <selection pane="bottomLeft" activeCell="B36" sqref="B36:AP36"/>
      <selection pane="bottomRight" activeCell="E82" sqref="E82"/>
    </sheetView>
  </sheetViews>
  <sheetFormatPr defaultRowHeight="15" x14ac:dyDescent="0.25"/>
  <cols>
    <col min="1" max="1" width="0" hidden="1" customWidth="1"/>
    <col min="2" max="2" width="47.42578125" customWidth="1"/>
    <col min="3" max="17" width="10.7109375" customWidth="1"/>
    <col min="18" max="18" width="0" hidden="1" customWidth="1"/>
  </cols>
  <sheetData>
    <row r="1" spans="2:17" ht="0" hidden="1" customHeight="1" x14ac:dyDescent="0.25"/>
    <row r="2" spans="2:17" ht="31.15" customHeight="1" x14ac:dyDescent="0.25"/>
    <row r="3" spans="2:17" ht="51" customHeight="1" x14ac:dyDescent="0.25"/>
    <row r="4" spans="2:17" ht="0" hidden="1" customHeight="1" x14ac:dyDescent="0.25"/>
    <row r="5" spans="2:17" x14ac:dyDescent="0.25">
      <c r="B5" s="2"/>
      <c r="C5" s="40"/>
      <c r="D5" s="41"/>
      <c r="E5" s="40"/>
      <c r="F5" s="41"/>
      <c r="G5" s="41"/>
      <c r="H5" s="40"/>
      <c r="I5" s="41"/>
      <c r="J5" s="40"/>
      <c r="K5" s="41"/>
      <c r="L5" s="41"/>
      <c r="M5" s="40"/>
      <c r="N5" s="41"/>
      <c r="O5" s="40"/>
      <c r="P5" s="41"/>
      <c r="Q5" s="42"/>
    </row>
    <row r="6" spans="2:17" x14ac:dyDescent="0.25">
      <c r="B6" s="1"/>
      <c r="C6" s="38" t="s">
        <v>36</v>
      </c>
      <c r="D6" s="39"/>
      <c r="E6" s="38"/>
      <c r="F6" s="39"/>
      <c r="G6" s="39"/>
      <c r="H6" s="38" t="s">
        <v>37</v>
      </c>
      <c r="I6" s="39"/>
      <c r="J6" s="38"/>
      <c r="K6" s="39"/>
      <c r="L6" s="39"/>
      <c r="M6" s="38" t="s">
        <v>38</v>
      </c>
      <c r="N6" s="39"/>
      <c r="O6" s="38"/>
      <c r="P6" s="39"/>
      <c r="Q6" s="43"/>
    </row>
    <row r="7" spans="2:17" ht="15" customHeight="1" x14ac:dyDescent="0.25">
      <c r="B7" s="1"/>
      <c r="C7" s="38" t="s">
        <v>39</v>
      </c>
      <c r="D7" s="39"/>
      <c r="E7" s="38" t="s">
        <v>40</v>
      </c>
      <c r="F7" s="39"/>
      <c r="G7" s="39"/>
      <c r="H7" s="38" t="s">
        <v>39</v>
      </c>
      <c r="I7" s="39"/>
      <c r="J7" s="38" t="s">
        <v>40</v>
      </c>
      <c r="K7" s="39"/>
      <c r="L7" s="39"/>
      <c r="M7" s="38" t="s">
        <v>39</v>
      </c>
      <c r="N7" s="39"/>
      <c r="O7" s="38" t="s">
        <v>40</v>
      </c>
      <c r="P7" s="39"/>
      <c r="Q7" s="43"/>
    </row>
    <row r="8" spans="2:17" ht="45" x14ac:dyDescent="0.25">
      <c r="B8" s="5"/>
      <c r="C8" s="5" t="s">
        <v>41</v>
      </c>
      <c r="D8" s="3" t="s">
        <v>42</v>
      </c>
      <c r="E8" s="5" t="s">
        <v>43</v>
      </c>
      <c r="F8" s="3" t="s">
        <v>44</v>
      </c>
      <c r="G8" s="3" t="s">
        <v>45</v>
      </c>
      <c r="H8" s="5" t="s">
        <v>41</v>
      </c>
      <c r="I8" s="3" t="s">
        <v>42</v>
      </c>
      <c r="J8" s="5" t="s">
        <v>43</v>
      </c>
      <c r="K8" s="3" t="s">
        <v>44</v>
      </c>
      <c r="L8" s="3" t="s">
        <v>45</v>
      </c>
      <c r="M8" s="5" t="s">
        <v>41</v>
      </c>
      <c r="N8" s="3" t="s">
        <v>42</v>
      </c>
      <c r="O8" s="5" t="s">
        <v>43</v>
      </c>
      <c r="P8" s="3" t="s">
        <v>44</v>
      </c>
      <c r="Q8" s="4" t="s">
        <v>45</v>
      </c>
    </row>
    <row r="9" spans="2:17" x14ac:dyDescent="0.25">
      <c r="B9" s="35" t="s">
        <v>46</v>
      </c>
      <c r="C9" s="35"/>
      <c r="D9" s="36"/>
      <c r="E9" s="35"/>
      <c r="F9" s="36"/>
      <c r="G9" s="36"/>
      <c r="H9" s="35"/>
      <c r="I9" s="36"/>
      <c r="J9" s="35"/>
      <c r="K9" s="36"/>
      <c r="L9" s="36"/>
      <c r="M9" s="35"/>
      <c r="N9" s="36"/>
      <c r="O9" s="35"/>
      <c r="P9" s="36"/>
      <c r="Q9" s="37"/>
    </row>
    <row r="10" spans="2:17" x14ac:dyDescent="0.25">
      <c r="B10" s="13" t="s">
        <v>47</v>
      </c>
      <c r="C10" s="16">
        <v>5.731E-3</v>
      </c>
      <c r="D10" s="17">
        <v>2</v>
      </c>
      <c r="E10" s="16">
        <v>0</v>
      </c>
      <c r="F10" s="14">
        <v>6.3290000000000004E-3</v>
      </c>
      <c r="G10" s="14">
        <v>9.6150000000000003E-3</v>
      </c>
      <c r="H10" s="16">
        <v>2.2420000000000001E-3</v>
      </c>
      <c r="I10" s="17">
        <v>1</v>
      </c>
      <c r="J10" s="16">
        <v>8.2640000000000005E-3</v>
      </c>
      <c r="K10" s="14">
        <v>0</v>
      </c>
      <c r="L10" s="14">
        <v>0</v>
      </c>
      <c r="M10" s="16">
        <v>0</v>
      </c>
      <c r="N10" s="17">
        <v>0</v>
      </c>
      <c r="O10" s="16">
        <v>0</v>
      </c>
      <c r="P10" s="14">
        <v>0</v>
      </c>
      <c r="Q10" s="15">
        <v>0</v>
      </c>
    </row>
    <row r="11" spans="2:17" x14ac:dyDescent="0.25">
      <c r="B11" s="7" t="s">
        <v>48</v>
      </c>
      <c r="C11" s="10">
        <v>0.99140399999999995</v>
      </c>
      <c r="D11" s="11">
        <v>346</v>
      </c>
      <c r="E11" s="10">
        <v>0.988506</v>
      </c>
      <c r="F11" s="8">
        <v>0.99367099999999997</v>
      </c>
      <c r="G11" s="8">
        <v>0.99038499999999996</v>
      </c>
      <c r="H11" s="10">
        <v>0.99775800000000003</v>
      </c>
      <c r="I11" s="11">
        <v>445</v>
      </c>
      <c r="J11" s="10">
        <v>0.99173599999999995</v>
      </c>
      <c r="K11" s="8">
        <v>1</v>
      </c>
      <c r="L11" s="8">
        <v>1</v>
      </c>
      <c r="M11" s="10">
        <v>1</v>
      </c>
      <c r="N11" s="11">
        <v>477</v>
      </c>
      <c r="O11" s="10">
        <v>1</v>
      </c>
      <c r="P11" s="8">
        <v>1</v>
      </c>
      <c r="Q11" s="9">
        <v>1</v>
      </c>
    </row>
    <row r="12" spans="2:17" x14ac:dyDescent="0.25">
      <c r="B12" s="13" t="s">
        <v>49</v>
      </c>
      <c r="C12" s="16">
        <v>2.8649999999999999E-3</v>
      </c>
      <c r="D12" s="17">
        <v>1</v>
      </c>
      <c r="E12" s="16">
        <v>1.1494000000000001E-2</v>
      </c>
      <c r="F12" s="14">
        <v>0</v>
      </c>
      <c r="G12" s="14">
        <v>0</v>
      </c>
      <c r="H12" s="16">
        <v>0</v>
      </c>
      <c r="I12" s="17">
        <v>0</v>
      </c>
      <c r="J12" s="16">
        <v>0</v>
      </c>
      <c r="K12" s="14">
        <v>0</v>
      </c>
      <c r="L12" s="14">
        <v>0</v>
      </c>
      <c r="M12" s="16">
        <v>0</v>
      </c>
      <c r="N12" s="17">
        <v>0</v>
      </c>
      <c r="O12" s="16">
        <v>0</v>
      </c>
      <c r="P12" s="14">
        <v>0</v>
      </c>
      <c r="Q12" s="15">
        <v>0</v>
      </c>
    </row>
    <row r="13" spans="2:17" x14ac:dyDescent="0.25">
      <c r="B13" s="7" t="s">
        <v>50</v>
      </c>
      <c r="C13" s="10">
        <v>0</v>
      </c>
      <c r="D13" s="11">
        <v>0</v>
      </c>
      <c r="E13" s="10">
        <v>0</v>
      </c>
      <c r="F13" s="8">
        <v>0</v>
      </c>
      <c r="G13" s="8">
        <v>0</v>
      </c>
      <c r="H13" s="10">
        <v>0</v>
      </c>
      <c r="I13" s="11">
        <v>0</v>
      </c>
      <c r="J13" s="10">
        <v>0</v>
      </c>
      <c r="K13" s="8">
        <v>0</v>
      </c>
      <c r="L13" s="8">
        <v>0</v>
      </c>
      <c r="M13" s="10">
        <v>0</v>
      </c>
      <c r="N13" s="11">
        <v>0</v>
      </c>
      <c r="O13" s="10">
        <v>0</v>
      </c>
      <c r="P13" s="8">
        <v>0</v>
      </c>
      <c r="Q13" s="9">
        <v>0</v>
      </c>
    </row>
    <row r="14" spans="2:17" x14ac:dyDescent="0.25">
      <c r="B14" s="18" t="s">
        <v>51</v>
      </c>
      <c r="C14" s="18"/>
      <c r="D14" s="26">
        <v>349</v>
      </c>
      <c r="E14" s="30">
        <v>87</v>
      </c>
      <c r="F14" s="26">
        <v>158</v>
      </c>
      <c r="G14" s="26">
        <v>104</v>
      </c>
      <c r="H14" s="18"/>
      <c r="I14" s="26">
        <v>446</v>
      </c>
      <c r="J14" s="30">
        <v>121</v>
      </c>
      <c r="K14" s="26">
        <v>256</v>
      </c>
      <c r="L14" s="26">
        <v>69</v>
      </c>
      <c r="M14" s="18"/>
      <c r="N14" s="26">
        <v>477</v>
      </c>
      <c r="O14" s="30">
        <v>132</v>
      </c>
      <c r="P14" s="26">
        <v>225</v>
      </c>
      <c r="Q14" s="27">
        <v>120</v>
      </c>
    </row>
    <row r="15" spans="2:17" x14ac:dyDescent="0.25">
      <c r="B15" s="19" t="s">
        <v>52</v>
      </c>
      <c r="C15" s="19"/>
      <c r="D15" s="28">
        <v>349</v>
      </c>
      <c r="E15" s="31">
        <v>87</v>
      </c>
      <c r="F15" s="28">
        <v>158</v>
      </c>
      <c r="G15" s="28">
        <v>104</v>
      </c>
      <c r="H15" s="19"/>
      <c r="I15" s="28">
        <v>446</v>
      </c>
      <c r="J15" s="31">
        <v>121</v>
      </c>
      <c r="K15" s="28">
        <v>256</v>
      </c>
      <c r="L15" s="28">
        <v>69</v>
      </c>
      <c r="M15" s="19"/>
      <c r="N15" s="28">
        <v>477</v>
      </c>
      <c r="O15" s="31">
        <v>132</v>
      </c>
      <c r="P15" s="28">
        <v>225</v>
      </c>
      <c r="Q15" s="29">
        <v>120</v>
      </c>
    </row>
    <row r="16" spans="2:17" x14ac:dyDescent="0.25">
      <c r="B16" s="35" t="s">
        <v>75</v>
      </c>
      <c r="C16" s="35"/>
      <c r="D16" s="36"/>
      <c r="E16" s="35"/>
      <c r="F16" s="36"/>
      <c r="G16" s="36"/>
      <c r="H16" s="35"/>
      <c r="I16" s="36"/>
      <c r="J16" s="35"/>
      <c r="K16" s="36"/>
      <c r="L16" s="36"/>
      <c r="M16" s="35"/>
      <c r="N16" s="36"/>
      <c r="O16" s="35"/>
      <c r="P16" s="36"/>
      <c r="Q16" s="37"/>
    </row>
    <row r="17" spans="2:17" x14ac:dyDescent="0.25">
      <c r="B17" s="13" t="s">
        <v>76</v>
      </c>
      <c r="C17" s="16">
        <v>2.8653000000000001E-2</v>
      </c>
      <c r="D17" s="17">
        <v>10</v>
      </c>
      <c r="E17" s="16">
        <v>3.4483E-2</v>
      </c>
      <c r="F17" s="14">
        <v>1.8987E-2</v>
      </c>
      <c r="G17" s="14">
        <v>3.8462000000000003E-2</v>
      </c>
      <c r="H17" s="16">
        <v>8.9689999999999995E-3</v>
      </c>
      <c r="I17" s="17">
        <v>4</v>
      </c>
      <c r="J17" s="16">
        <v>2.4792999999999999E-2</v>
      </c>
      <c r="K17" s="14">
        <v>3.9060000000000002E-3</v>
      </c>
      <c r="L17" s="14">
        <v>0</v>
      </c>
      <c r="M17" s="16">
        <v>4.1929999999999997E-3</v>
      </c>
      <c r="N17" s="17">
        <v>2</v>
      </c>
      <c r="O17" s="16">
        <v>7.5760000000000003E-3</v>
      </c>
      <c r="P17" s="14">
        <v>4.444E-3</v>
      </c>
      <c r="Q17" s="15">
        <v>0</v>
      </c>
    </row>
    <row r="18" spans="2:17" x14ac:dyDescent="0.25">
      <c r="B18" s="7" t="s">
        <v>77</v>
      </c>
      <c r="C18" s="10">
        <v>0.140401</v>
      </c>
      <c r="D18" s="11">
        <v>49</v>
      </c>
      <c r="E18" s="10">
        <v>0.16092000000000001</v>
      </c>
      <c r="F18" s="8">
        <v>0.16455700000000001</v>
      </c>
      <c r="G18" s="8">
        <v>8.6538000000000004E-2</v>
      </c>
      <c r="H18" s="10">
        <v>0.127803</v>
      </c>
      <c r="I18" s="11">
        <v>57</v>
      </c>
      <c r="J18" s="10">
        <v>0.16528899999999999</v>
      </c>
      <c r="K18" s="8">
        <v>0.117188</v>
      </c>
      <c r="L18" s="8">
        <v>0.101449</v>
      </c>
      <c r="M18" s="10">
        <v>9.4339999999999993E-2</v>
      </c>
      <c r="N18" s="11">
        <v>45</v>
      </c>
      <c r="O18" s="10">
        <v>0.12878800000000001</v>
      </c>
      <c r="P18" s="8">
        <v>0.10222199999999999</v>
      </c>
      <c r="Q18" s="9">
        <v>4.1667000000000003E-2</v>
      </c>
    </row>
    <row r="19" spans="2:17" x14ac:dyDescent="0.25">
      <c r="B19" s="13" t="s">
        <v>78</v>
      </c>
      <c r="C19" s="16">
        <v>0.59312299999999996</v>
      </c>
      <c r="D19" s="17">
        <v>207</v>
      </c>
      <c r="E19" s="16">
        <v>0.58620700000000003</v>
      </c>
      <c r="F19" s="14">
        <v>0.58227799999999996</v>
      </c>
      <c r="G19" s="14">
        <v>0.61538499999999996</v>
      </c>
      <c r="H19" s="16">
        <v>0.65695099999999995</v>
      </c>
      <c r="I19" s="17">
        <v>293</v>
      </c>
      <c r="J19" s="16">
        <v>0.69421500000000003</v>
      </c>
      <c r="K19" s="14">
        <v>0.66015599999999997</v>
      </c>
      <c r="L19" s="14">
        <v>0.57970999999999995</v>
      </c>
      <c r="M19" s="16">
        <v>0.631027</v>
      </c>
      <c r="N19" s="17">
        <v>301</v>
      </c>
      <c r="O19" s="16">
        <v>0.66666700000000001</v>
      </c>
      <c r="P19" s="14">
        <v>0.67555600000000005</v>
      </c>
      <c r="Q19" s="15">
        <v>0.50833300000000003</v>
      </c>
    </row>
    <row r="20" spans="2:17" x14ac:dyDescent="0.25">
      <c r="B20" s="7" t="s">
        <v>79</v>
      </c>
      <c r="C20" s="10">
        <v>0.22922600000000001</v>
      </c>
      <c r="D20" s="11">
        <v>80</v>
      </c>
      <c r="E20" s="10">
        <v>0.206897</v>
      </c>
      <c r="F20" s="8">
        <v>0.22784799999999999</v>
      </c>
      <c r="G20" s="8">
        <v>0.25</v>
      </c>
      <c r="H20" s="10">
        <v>0.201794</v>
      </c>
      <c r="I20" s="11">
        <v>90</v>
      </c>
      <c r="J20" s="10">
        <v>0.115702</v>
      </c>
      <c r="K20" s="8">
        <v>0.21484400000000001</v>
      </c>
      <c r="L20" s="8">
        <v>0.30434800000000001</v>
      </c>
      <c r="M20" s="10">
        <v>0.26834400000000003</v>
      </c>
      <c r="N20" s="11">
        <v>128</v>
      </c>
      <c r="O20" s="10">
        <v>0.19697000000000001</v>
      </c>
      <c r="P20" s="8">
        <v>0.21333299999999999</v>
      </c>
      <c r="Q20" s="9">
        <v>0.45</v>
      </c>
    </row>
    <row r="21" spans="2:17" x14ac:dyDescent="0.25">
      <c r="B21" s="13" t="s">
        <v>49</v>
      </c>
      <c r="C21" s="16">
        <v>8.5959999999999995E-3</v>
      </c>
      <c r="D21" s="17">
        <v>3</v>
      </c>
      <c r="E21" s="16">
        <v>1.1494000000000001E-2</v>
      </c>
      <c r="F21" s="14">
        <v>6.3290000000000004E-3</v>
      </c>
      <c r="G21" s="14">
        <v>9.6150000000000003E-3</v>
      </c>
      <c r="H21" s="16">
        <v>4.4840000000000001E-3</v>
      </c>
      <c r="I21" s="17">
        <v>2</v>
      </c>
      <c r="J21" s="16">
        <v>0</v>
      </c>
      <c r="K21" s="14">
        <v>3.9060000000000002E-3</v>
      </c>
      <c r="L21" s="14">
        <v>1.4493000000000001E-2</v>
      </c>
      <c r="M21" s="16">
        <v>2.0960000000000002E-3</v>
      </c>
      <c r="N21" s="17">
        <v>1</v>
      </c>
      <c r="O21" s="16">
        <v>0</v>
      </c>
      <c r="P21" s="14">
        <v>4.444E-3</v>
      </c>
      <c r="Q21" s="15">
        <v>0</v>
      </c>
    </row>
    <row r="22" spans="2:17" x14ac:dyDescent="0.25">
      <c r="B22" s="7" t="s">
        <v>50</v>
      </c>
      <c r="C22" s="10">
        <v>0</v>
      </c>
      <c r="D22" s="11">
        <v>0</v>
      </c>
      <c r="E22" s="10">
        <v>0</v>
      </c>
      <c r="F22" s="8">
        <v>0</v>
      </c>
      <c r="G22" s="8">
        <v>0</v>
      </c>
      <c r="H22" s="10">
        <v>0</v>
      </c>
      <c r="I22" s="11">
        <v>0</v>
      </c>
      <c r="J22" s="10">
        <v>0</v>
      </c>
      <c r="K22" s="8">
        <v>0</v>
      </c>
      <c r="L22" s="8">
        <v>0</v>
      </c>
      <c r="M22" s="10">
        <v>0</v>
      </c>
      <c r="N22" s="11">
        <v>0</v>
      </c>
      <c r="O22" s="10">
        <v>0</v>
      </c>
      <c r="P22" s="8">
        <v>0</v>
      </c>
      <c r="Q22" s="9">
        <v>0</v>
      </c>
    </row>
    <row r="23" spans="2:17" x14ac:dyDescent="0.25">
      <c r="B23" s="18" t="s">
        <v>51</v>
      </c>
      <c r="C23" s="18"/>
      <c r="D23" s="26">
        <v>349</v>
      </c>
      <c r="E23" s="30">
        <v>87</v>
      </c>
      <c r="F23" s="26">
        <v>158</v>
      </c>
      <c r="G23" s="26">
        <v>104</v>
      </c>
      <c r="H23" s="18"/>
      <c r="I23" s="26">
        <v>446</v>
      </c>
      <c r="J23" s="30">
        <v>121</v>
      </c>
      <c r="K23" s="26">
        <v>256</v>
      </c>
      <c r="L23" s="26">
        <v>69</v>
      </c>
      <c r="M23" s="18"/>
      <c r="N23" s="26">
        <v>477</v>
      </c>
      <c r="O23" s="30">
        <v>132</v>
      </c>
      <c r="P23" s="26">
        <v>225</v>
      </c>
      <c r="Q23" s="27">
        <v>120</v>
      </c>
    </row>
    <row r="24" spans="2:17" x14ac:dyDescent="0.25">
      <c r="B24" s="19" t="s">
        <v>52</v>
      </c>
      <c r="C24" s="19"/>
      <c r="D24" s="28">
        <v>349</v>
      </c>
      <c r="E24" s="31">
        <v>87</v>
      </c>
      <c r="F24" s="28">
        <v>158</v>
      </c>
      <c r="G24" s="28">
        <v>104</v>
      </c>
      <c r="H24" s="19"/>
      <c r="I24" s="28">
        <v>446</v>
      </c>
      <c r="J24" s="31">
        <v>121</v>
      </c>
      <c r="K24" s="28">
        <v>256</v>
      </c>
      <c r="L24" s="28">
        <v>69</v>
      </c>
      <c r="M24" s="19"/>
      <c r="N24" s="28">
        <v>477</v>
      </c>
      <c r="O24" s="31">
        <v>132</v>
      </c>
      <c r="P24" s="28">
        <v>225</v>
      </c>
      <c r="Q24" s="29">
        <v>120</v>
      </c>
    </row>
    <row r="25" spans="2:17" x14ac:dyDescent="0.25">
      <c r="B25" s="35" t="s">
        <v>103</v>
      </c>
      <c r="C25" s="35"/>
      <c r="D25" s="36"/>
      <c r="E25" s="35"/>
      <c r="F25" s="36"/>
      <c r="G25" s="36"/>
      <c r="H25" s="35"/>
      <c r="I25" s="36"/>
      <c r="J25" s="35"/>
      <c r="K25" s="36"/>
      <c r="L25" s="36"/>
      <c r="M25" s="35"/>
      <c r="N25" s="36"/>
      <c r="O25" s="35"/>
      <c r="P25" s="36"/>
      <c r="Q25" s="37"/>
    </row>
    <row r="26" spans="2:17" x14ac:dyDescent="0.25">
      <c r="B26" s="13" t="s">
        <v>104</v>
      </c>
      <c r="C26" s="16">
        <v>8.5959999999999995E-3</v>
      </c>
      <c r="D26" s="17">
        <v>3</v>
      </c>
      <c r="E26" s="16">
        <v>0</v>
      </c>
      <c r="F26" s="14">
        <v>1.8987E-2</v>
      </c>
      <c r="G26" s="14">
        <v>0</v>
      </c>
      <c r="H26" s="16">
        <v>1.1211E-2</v>
      </c>
      <c r="I26" s="17">
        <v>5</v>
      </c>
      <c r="J26" s="16">
        <v>1.6528999999999999E-2</v>
      </c>
      <c r="K26" s="14">
        <v>1.1719E-2</v>
      </c>
      <c r="L26" s="14">
        <v>0</v>
      </c>
      <c r="M26" s="16">
        <v>6.2890000000000003E-3</v>
      </c>
      <c r="N26" s="17">
        <v>3</v>
      </c>
      <c r="O26" s="16">
        <v>1.5152000000000001E-2</v>
      </c>
      <c r="P26" s="14">
        <v>4.444E-3</v>
      </c>
      <c r="Q26" s="15">
        <v>0</v>
      </c>
    </row>
    <row r="27" spans="2:17" x14ac:dyDescent="0.25">
      <c r="B27" s="7" t="s">
        <v>105</v>
      </c>
      <c r="C27" s="10">
        <v>6.8767999999999996E-2</v>
      </c>
      <c r="D27" s="11">
        <v>24</v>
      </c>
      <c r="E27" s="10">
        <v>8.0460000000000004E-2</v>
      </c>
      <c r="F27" s="8">
        <v>6.3291E-2</v>
      </c>
      <c r="G27" s="8">
        <v>6.7308000000000007E-2</v>
      </c>
      <c r="H27" s="10">
        <v>4.0358999999999999E-2</v>
      </c>
      <c r="I27" s="11">
        <v>18</v>
      </c>
      <c r="J27" s="10">
        <v>4.9586999999999999E-2</v>
      </c>
      <c r="K27" s="8">
        <v>3.9063000000000001E-2</v>
      </c>
      <c r="L27" s="8">
        <v>2.8986000000000001E-2</v>
      </c>
      <c r="M27" s="10">
        <v>3.3543000000000003E-2</v>
      </c>
      <c r="N27" s="11">
        <v>16</v>
      </c>
      <c r="O27" s="10">
        <v>8.3333000000000004E-2</v>
      </c>
      <c r="P27" s="8">
        <v>2.2221999999999999E-2</v>
      </c>
      <c r="Q27" s="9">
        <v>0</v>
      </c>
    </row>
    <row r="28" spans="2:17" x14ac:dyDescent="0.25">
      <c r="B28" s="13" t="s">
        <v>106</v>
      </c>
      <c r="C28" s="16">
        <v>0.26361000000000001</v>
      </c>
      <c r="D28" s="17">
        <v>92</v>
      </c>
      <c r="E28" s="16">
        <v>0.39080500000000001</v>
      </c>
      <c r="F28" s="14">
        <v>0.27848099999999998</v>
      </c>
      <c r="G28" s="14">
        <v>0.13461500000000001</v>
      </c>
      <c r="H28" s="16">
        <v>0.161435</v>
      </c>
      <c r="I28" s="17">
        <v>72</v>
      </c>
      <c r="J28" s="16">
        <v>0.24793399999999999</v>
      </c>
      <c r="K28" s="14">
        <v>0.13281299999999999</v>
      </c>
      <c r="L28" s="14">
        <v>0.115942</v>
      </c>
      <c r="M28" s="16">
        <v>0.15723300000000001</v>
      </c>
      <c r="N28" s="17">
        <v>75</v>
      </c>
      <c r="O28" s="16">
        <v>0.16666700000000001</v>
      </c>
      <c r="P28" s="14">
        <v>0.17777799999999999</v>
      </c>
      <c r="Q28" s="15">
        <v>0.108333</v>
      </c>
    </row>
    <row r="29" spans="2:17" x14ac:dyDescent="0.25">
      <c r="B29" s="7" t="s">
        <v>107</v>
      </c>
      <c r="C29" s="10">
        <v>0.329513</v>
      </c>
      <c r="D29" s="11">
        <v>115</v>
      </c>
      <c r="E29" s="10">
        <v>0.37930999999999998</v>
      </c>
      <c r="F29" s="8">
        <v>0.32278499999999999</v>
      </c>
      <c r="G29" s="8">
        <v>0.29807699999999998</v>
      </c>
      <c r="H29" s="10">
        <v>0.42825099999999999</v>
      </c>
      <c r="I29" s="11">
        <v>191</v>
      </c>
      <c r="J29" s="10">
        <v>0.43801699999999999</v>
      </c>
      <c r="K29" s="8">
        <v>0.41406300000000001</v>
      </c>
      <c r="L29" s="8">
        <v>0.46376800000000001</v>
      </c>
      <c r="M29" s="10">
        <v>0.40461200000000003</v>
      </c>
      <c r="N29" s="11">
        <v>193</v>
      </c>
      <c r="O29" s="10">
        <v>0.40909099999999998</v>
      </c>
      <c r="P29" s="8">
        <v>0.38222200000000001</v>
      </c>
      <c r="Q29" s="9">
        <v>0.44166699999999998</v>
      </c>
    </row>
    <row r="30" spans="2:17" x14ac:dyDescent="0.25">
      <c r="B30" s="13" t="s">
        <v>108</v>
      </c>
      <c r="C30" s="16">
        <v>0.31232100000000002</v>
      </c>
      <c r="D30" s="17">
        <v>109</v>
      </c>
      <c r="E30" s="16">
        <v>0.114943</v>
      </c>
      <c r="F30" s="14">
        <v>0.30379699999999998</v>
      </c>
      <c r="G30" s="14">
        <v>0.49038500000000002</v>
      </c>
      <c r="H30" s="16">
        <v>0.35426000000000002</v>
      </c>
      <c r="I30" s="17">
        <v>158</v>
      </c>
      <c r="J30" s="16">
        <v>0.23966899999999999</v>
      </c>
      <c r="K30" s="14">
        <v>0.39843800000000001</v>
      </c>
      <c r="L30" s="14">
        <v>0.39130399999999999</v>
      </c>
      <c r="M30" s="16">
        <v>0.39622600000000002</v>
      </c>
      <c r="N30" s="17">
        <v>189</v>
      </c>
      <c r="O30" s="16">
        <v>0.31818200000000002</v>
      </c>
      <c r="P30" s="14">
        <v>0.41333300000000001</v>
      </c>
      <c r="Q30" s="15">
        <v>0.45</v>
      </c>
    </row>
    <row r="31" spans="2:17" x14ac:dyDescent="0.25">
      <c r="B31" s="7" t="s">
        <v>49</v>
      </c>
      <c r="C31" s="10">
        <v>8.5959999999999995E-3</v>
      </c>
      <c r="D31" s="11">
        <v>3</v>
      </c>
      <c r="E31" s="10">
        <v>2.2988999999999999E-2</v>
      </c>
      <c r="F31" s="8">
        <v>6.3290000000000004E-3</v>
      </c>
      <c r="G31" s="8">
        <v>0</v>
      </c>
      <c r="H31" s="10">
        <v>0</v>
      </c>
      <c r="I31" s="11">
        <v>0</v>
      </c>
      <c r="J31" s="10">
        <v>0</v>
      </c>
      <c r="K31" s="8">
        <v>0</v>
      </c>
      <c r="L31" s="8">
        <v>0</v>
      </c>
      <c r="M31" s="10">
        <v>2.0960000000000002E-3</v>
      </c>
      <c r="N31" s="11">
        <v>1</v>
      </c>
      <c r="O31" s="10">
        <v>7.5760000000000003E-3</v>
      </c>
      <c r="P31" s="8">
        <v>0</v>
      </c>
      <c r="Q31" s="9">
        <v>0</v>
      </c>
    </row>
    <row r="32" spans="2:17" x14ac:dyDescent="0.25">
      <c r="B32" s="13" t="s">
        <v>50</v>
      </c>
      <c r="C32" s="16">
        <v>8.5959999999999995E-3</v>
      </c>
      <c r="D32" s="17">
        <v>3</v>
      </c>
      <c r="E32" s="16">
        <v>1.1494000000000001E-2</v>
      </c>
      <c r="F32" s="14">
        <v>6.3290000000000004E-3</v>
      </c>
      <c r="G32" s="14">
        <v>9.6150000000000003E-3</v>
      </c>
      <c r="H32" s="16">
        <v>4.4840000000000001E-3</v>
      </c>
      <c r="I32" s="17">
        <v>2</v>
      </c>
      <c r="J32" s="16">
        <v>8.2640000000000005E-3</v>
      </c>
      <c r="K32" s="14">
        <v>3.9060000000000002E-3</v>
      </c>
      <c r="L32" s="14">
        <v>0</v>
      </c>
      <c r="M32" s="16">
        <v>0</v>
      </c>
      <c r="N32" s="17">
        <v>0</v>
      </c>
      <c r="O32" s="16">
        <v>0</v>
      </c>
      <c r="P32" s="14">
        <v>0</v>
      </c>
      <c r="Q32" s="15">
        <v>0</v>
      </c>
    </row>
    <row r="33" spans="2:17" x14ac:dyDescent="0.25">
      <c r="B33" s="18" t="s">
        <v>51</v>
      </c>
      <c r="C33" s="18"/>
      <c r="D33" s="26">
        <v>349</v>
      </c>
      <c r="E33" s="30">
        <v>87</v>
      </c>
      <c r="F33" s="26">
        <v>158</v>
      </c>
      <c r="G33" s="26">
        <v>104</v>
      </c>
      <c r="H33" s="18"/>
      <c r="I33" s="26">
        <v>446</v>
      </c>
      <c r="J33" s="30">
        <v>121</v>
      </c>
      <c r="K33" s="26">
        <v>256</v>
      </c>
      <c r="L33" s="26">
        <v>69</v>
      </c>
      <c r="M33" s="18"/>
      <c r="N33" s="26">
        <v>477</v>
      </c>
      <c r="O33" s="30">
        <v>132</v>
      </c>
      <c r="P33" s="26">
        <v>225</v>
      </c>
      <c r="Q33" s="27">
        <v>120</v>
      </c>
    </row>
    <row r="34" spans="2:17" x14ac:dyDescent="0.25">
      <c r="B34" s="19" t="s">
        <v>52</v>
      </c>
      <c r="C34" s="19"/>
      <c r="D34" s="28">
        <v>349</v>
      </c>
      <c r="E34" s="31">
        <v>87</v>
      </c>
      <c r="F34" s="28">
        <v>158</v>
      </c>
      <c r="G34" s="28">
        <v>104</v>
      </c>
      <c r="H34" s="19"/>
      <c r="I34" s="28">
        <v>446</v>
      </c>
      <c r="J34" s="31">
        <v>121</v>
      </c>
      <c r="K34" s="28">
        <v>256</v>
      </c>
      <c r="L34" s="28">
        <v>69</v>
      </c>
      <c r="M34" s="19"/>
      <c r="N34" s="28">
        <v>477</v>
      </c>
      <c r="O34" s="31">
        <v>132</v>
      </c>
      <c r="P34" s="28">
        <v>225</v>
      </c>
      <c r="Q34" s="29">
        <v>120</v>
      </c>
    </row>
    <row r="35" spans="2:17" x14ac:dyDescent="0.25">
      <c r="B35" s="35" t="s">
        <v>109</v>
      </c>
      <c r="C35" s="35"/>
      <c r="D35" s="36"/>
      <c r="E35" s="35"/>
      <c r="F35" s="36"/>
      <c r="G35" s="36"/>
      <c r="H35" s="35"/>
      <c r="I35" s="36"/>
      <c r="J35" s="35"/>
      <c r="K35" s="36"/>
      <c r="L35" s="36"/>
      <c r="M35" s="35"/>
      <c r="N35" s="36"/>
      <c r="O35" s="35"/>
      <c r="P35" s="36"/>
      <c r="Q35" s="37"/>
    </row>
    <row r="36" spans="2:17" x14ac:dyDescent="0.25">
      <c r="B36" s="13" t="s">
        <v>104</v>
      </c>
      <c r="C36" s="16">
        <v>5.7306999999999997E-2</v>
      </c>
      <c r="D36" s="17">
        <v>20</v>
      </c>
      <c r="E36" s="16">
        <v>9.1953999999999994E-2</v>
      </c>
      <c r="F36" s="14">
        <v>6.9620000000000001E-2</v>
      </c>
      <c r="G36" s="14">
        <v>9.6150000000000003E-3</v>
      </c>
      <c r="H36" s="16">
        <v>2.6905999999999999E-2</v>
      </c>
      <c r="I36" s="17">
        <v>12</v>
      </c>
      <c r="J36" s="16">
        <v>6.6115999999999994E-2</v>
      </c>
      <c r="K36" s="14">
        <v>1.5625E-2</v>
      </c>
      <c r="L36" s="14">
        <v>0</v>
      </c>
      <c r="M36" s="16">
        <v>3.1447000000000003E-2</v>
      </c>
      <c r="N36" s="17">
        <v>15</v>
      </c>
      <c r="O36" s="16">
        <v>6.8182000000000006E-2</v>
      </c>
      <c r="P36" s="14">
        <v>2.6667E-2</v>
      </c>
      <c r="Q36" s="15">
        <v>0</v>
      </c>
    </row>
    <row r="37" spans="2:17" x14ac:dyDescent="0.25">
      <c r="B37" s="7" t="s">
        <v>105</v>
      </c>
      <c r="C37" s="10">
        <v>0.143266</v>
      </c>
      <c r="D37" s="11">
        <v>50</v>
      </c>
      <c r="E37" s="10">
        <v>0.24137900000000001</v>
      </c>
      <c r="F37" s="8">
        <v>0.15189900000000001</v>
      </c>
      <c r="G37" s="8">
        <v>4.8077000000000002E-2</v>
      </c>
      <c r="H37" s="10">
        <v>0.12556100000000001</v>
      </c>
      <c r="I37" s="11">
        <v>56</v>
      </c>
      <c r="J37" s="10">
        <v>0.25619799999999998</v>
      </c>
      <c r="K37" s="8">
        <v>8.2031000000000007E-2</v>
      </c>
      <c r="L37" s="8">
        <v>5.7971000000000002E-2</v>
      </c>
      <c r="M37" s="10">
        <v>8.8050000000000003E-2</v>
      </c>
      <c r="N37" s="11">
        <v>42</v>
      </c>
      <c r="O37" s="10">
        <v>0.227273</v>
      </c>
      <c r="P37" s="8">
        <v>5.3332999999999998E-2</v>
      </c>
      <c r="Q37" s="9">
        <v>0</v>
      </c>
    </row>
    <row r="38" spans="2:17" x14ac:dyDescent="0.25">
      <c r="B38" s="13" t="s">
        <v>106</v>
      </c>
      <c r="C38" s="16">
        <v>0.18338099999999999</v>
      </c>
      <c r="D38" s="17">
        <v>64</v>
      </c>
      <c r="E38" s="16">
        <v>0.206897</v>
      </c>
      <c r="F38" s="14">
        <v>0.20886099999999999</v>
      </c>
      <c r="G38" s="14">
        <v>0.125</v>
      </c>
      <c r="H38" s="16">
        <v>0.19506699999999999</v>
      </c>
      <c r="I38" s="17">
        <v>87</v>
      </c>
      <c r="J38" s="16">
        <v>0.25619799999999998</v>
      </c>
      <c r="K38" s="14">
        <v>0.17968799999999999</v>
      </c>
      <c r="L38" s="14">
        <v>0.144928</v>
      </c>
      <c r="M38" s="16">
        <v>0.140461</v>
      </c>
      <c r="N38" s="17">
        <v>67</v>
      </c>
      <c r="O38" s="16">
        <v>0.219697</v>
      </c>
      <c r="P38" s="14">
        <v>0.11555600000000001</v>
      </c>
      <c r="Q38" s="15">
        <v>0.1</v>
      </c>
    </row>
    <row r="39" spans="2:17" x14ac:dyDescent="0.25">
      <c r="B39" s="7" t="s">
        <v>107</v>
      </c>
      <c r="C39" s="10">
        <v>0.340974</v>
      </c>
      <c r="D39" s="11">
        <v>119</v>
      </c>
      <c r="E39" s="10">
        <v>0.33333299999999999</v>
      </c>
      <c r="F39" s="8">
        <v>0.34177200000000002</v>
      </c>
      <c r="G39" s="8">
        <v>0.34615400000000002</v>
      </c>
      <c r="H39" s="10">
        <v>0.29372199999999998</v>
      </c>
      <c r="I39" s="11">
        <v>131</v>
      </c>
      <c r="J39" s="10">
        <v>0.29752099999999998</v>
      </c>
      <c r="K39" s="8">
        <v>0.30078100000000002</v>
      </c>
      <c r="L39" s="8">
        <v>0.26086999999999999</v>
      </c>
      <c r="M39" s="10">
        <v>0.30188700000000002</v>
      </c>
      <c r="N39" s="11">
        <v>144</v>
      </c>
      <c r="O39" s="10">
        <v>0.272727</v>
      </c>
      <c r="P39" s="8">
        <v>0.34222200000000003</v>
      </c>
      <c r="Q39" s="9">
        <v>0.25833299999999998</v>
      </c>
    </row>
    <row r="40" spans="2:17" x14ac:dyDescent="0.25">
      <c r="B40" s="13" t="s">
        <v>108</v>
      </c>
      <c r="C40" s="16">
        <v>0.260745</v>
      </c>
      <c r="D40" s="17">
        <v>91</v>
      </c>
      <c r="E40" s="16">
        <v>9.1953999999999994E-2</v>
      </c>
      <c r="F40" s="14">
        <v>0.22151899999999999</v>
      </c>
      <c r="G40" s="14">
        <v>0.461538</v>
      </c>
      <c r="H40" s="16">
        <v>0.352018</v>
      </c>
      <c r="I40" s="17">
        <v>157</v>
      </c>
      <c r="J40" s="16">
        <v>0.12396699999999999</v>
      </c>
      <c r="K40" s="14">
        <v>0.41015600000000002</v>
      </c>
      <c r="L40" s="14">
        <v>0.53623200000000004</v>
      </c>
      <c r="M40" s="16">
        <v>0.43396200000000001</v>
      </c>
      <c r="N40" s="17">
        <v>207</v>
      </c>
      <c r="O40" s="16">
        <v>0.212121</v>
      </c>
      <c r="P40" s="14">
        <v>0.45333299999999999</v>
      </c>
      <c r="Q40" s="15">
        <v>0.64166699999999999</v>
      </c>
    </row>
    <row r="41" spans="2:17" x14ac:dyDescent="0.25">
      <c r="B41" s="7" t="s">
        <v>49</v>
      </c>
      <c r="C41" s="10">
        <v>2.8649999999999999E-3</v>
      </c>
      <c r="D41" s="11">
        <v>1</v>
      </c>
      <c r="E41" s="10">
        <v>1.1494000000000001E-2</v>
      </c>
      <c r="F41" s="8">
        <v>0</v>
      </c>
      <c r="G41" s="8">
        <v>0</v>
      </c>
      <c r="H41" s="10">
        <v>4.4840000000000001E-3</v>
      </c>
      <c r="I41" s="11">
        <v>2</v>
      </c>
      <c r="J41" s="10">
        <v>0</v>
      </c>
      <c r="K41" s="8">
        <v>7.8130000000000005E-3</v>
      </c>
      <c r="L41" s="8">
        <v>0</v>
      </c>
      <c r="M41" s="10">
        <v>4.1929999999999997E-3</v>
      </c>
      <c r="N41" s="11">
        <v>2</v>
      </c>
      <c r="O41" s="10">
        <v>0</v>
      </c>
      <c r="P41" s="8">
        <v>8.8889999999999993E-3</v>
      </c>
      <c r="Q41" s="9">
        <v>0</v>
      </c>
    </row>
    <row r="42" spans="2:17" x14ac:dyDescent="0.25">
      <c r="B42" s="13" t="s">
        <v>50</v>
      </c>
      <c r="C42" s="16">
        <v>1.1461000000000001E-2</v>
      </c>
      <c r="D42" s="17">
        <v>4</v>
      </c>
      <c r="E42" s="16">
        <v>2.2988999999999999E-2</v>
      </c>
      <c r="F42" s="14">
        <v>6.3290000000000004E-3</v>
      </c>
      <c r="G42" s="14">
        <v>9.6150000000000003E-3</v>
      </c>
      <c r="H42" s="16">
        <v>2.2420000000000001E-3</v>
      </c>
      <c r="I42" s="17">
        <v>1</v>
      </c>
      <c r="J42" s="16">
        <v>0</v>
      </c>
      <c r="K42" s="14">
        <v>3.9060000000000002E-3</v>
      </c>
      <c r="L42" s="14">
        <v>0</v>
      </c>
      <c r="M42" s="16">
        <v>0</v>
      </c>
      <c r="N42" s="17">
        <v>0</v>
      </c>
      <c r="O42" s="16">
        <v>0</v>
      </c>
      <c r="P42" s="14">
        <v>0</v>
      </c>
      <c r="Q42" s="15">
        <v>0</v>
      </c>
    </row>
    <row r="43" spans="2:17" x14ac:dyDescent="0.25">
      <c r="B43" s="18" t="s">
        <v>51</v>
      </c>
      <c r="C43" s="18"/>
      <c r="D43" s="26">
        <v>349</v>
      </c>
      <c r="E43" s="30">
        <v>87</v>
      </c>
      <c r="F43" s="26">
        <v>158</v>
      </c>
      <c r="G43" s="26">
        <v>104</v>
      </c>
      <c r="H43" s="18"/>
      <c r="I43" s="26">
        <v>446</v>
      </c>
      <c r="J43" s="30">
        <v>121</v>
      </c>
      <c r="K43" s="26">
        <v>256</v>
      </c>
      <c r="L43" s="26">
        <v>69</v>
      </c>
      <c r="M43" s="18"/>
      <c r="N43" s="26">
        <v>477</v>
      </c>
      <c r="O43" s="30">
        <v>132</v>
      </c>
      <c r="P43" s="26">
        <v>225</v>
      </c>
      <c r="Q43" s="27">
        <v>120</v>
      </c>
    </row>
    <row r="44" spans="2:17" x14ac:dyDescent="0.25">
      <c r="B44" s="19" t="s">
        <v>52</v>
      </c>
      <c r="C44" s="19"/>
      <c r="D44" s="28">
        <v>349</v>
      </c>
      <c r="E44" s="31">
        <v>87</v>
      </c>
      <c r="F44" s="28">
        <v>158</v>
      </c>
      <c r="G44" s="28">
        <v>104</v>
      </c>
      <c r="H44" s="19"/>
      <c r="I44" s="28">
        <v>446</v>
      </c>
      <c r="J44" s="31">
        <v>121</v>
      </c>
      <c r="K44" s="28">
        <v>256</v>
      </c>
      <c r="L44" s="28">
        <v>69</v>
      </c>
      <c r="M44" s="19"/>
      <c r="N44" s="28">
        <v>477</v>
      </c>
      <c r="O44" s="31">
        <v>132</v>
      </c>
      <c r="P44" s="28">
        <v>225</v>
      </c>
      <c r="Q44" s="29">
        <v>120</v>
      </c>
    </row>
    <row r="45" spans="2:17" x14ac:dyDescent="0.25">
      <c r="B45" s="35" t="s">
        <v>97</v>
      </c>
      <c r="C45" s="35"/>
      <c r="D45" s="36"/>
      <c r="E45" s="35"/>
      <c r="F45" s="36"/>
      <c r="G45" s="36"/>
      <c r="H45" s="35"/>
      <c r="I45" s="36"/>
      <c r="J45" s="35"/>
      <c r="K45" s="36"/>
      <c r="L45" s="36"/>
      <c r="M45" s="35"/>
      <c r="N45" s="36"/>
      <c r="O45" s="35"/>
      <c r="P45" s="36"/>
      <c r="Q45" s="37"/>
    </row>
    <row r="46" spans="2:17" x14ac:dyDescent="0.25">
      <c r="B46" s="13" t="s">
        <v>98</v>
      </c>
      <c r="C46" s="16"/>
      <c r="D46" s="17"/>
      <c r="E46" s="16"/>
      <c r="F46" s="14"/>
      <c r="G46" s="14">
        <v>4.8077000000000002E-2</v>
      </c>
      <c r="H46" s="16">
        <v>4.7085000000000002E-2</v>
      </c>
      <c r="I46" s="17">
        <v>21</v>
      </c>
      <c r="J46" s="16">
        <v>6.6115999999999994E-2</v>
      </c>
      <c r="K46" s="14">
        <v>4.2969E-2</v>
      </c>
      <c r="L46" s="14">
        <v>2.8986000000000001E-2</v>
      </c>
      <c r="M46" s="16">
        <v>5.0313999999999998E-2</v>
      </c>
      <c r="N46" s="17">
        <v>24</v>
      </c>
      <c r="O46" s="16">
        <v>9.0909000000000004E-2</v>
      </c>
      <c r="P46" s="14">
        <v>0.04</v>
      </c>
      <c r="Q46" s="15">
        <v>2.5000000000000001E-2</v>
      </c>
    </row>
    <row r="47" spans="2:17" x14ac:dyDescent="0.25">
      <c r="B47" s="7" t="s">
        <v>99</v>
      </c>
      <c r="C47" s="10"/>
      <c r="D47" s="11"/>
      <c r="E47" s="10"/>
      <c r="F47" s="8"/>
      <c r="G47" s="8">
        <v>0.25</v>
      </c>
      <c r="H47" s="10">
        <v>0.19955200000000001</v>
      </c>
      <c r="I47" s="11">
        <v>89</v>
      </c>
      <c r="J47" s="10">
        <v>0.29752099999999998</v>
      </c>
      <c r="K47" s="8">
        <v>0.16406299999999999</v>
      </c>
      <c r="L47" s="8">
        <v>0.15942000000000001</v>
      </c>
      <c r="M47" s="10">
        <v>0.33752599999999999</v>
      </c>
      <c r="N47" s="11">
        <v>161</v>
      </c>
      <c r="O47" s="10">
        <v>0.40909099999999998</v>
      </c>
      <c r="P47" s="8">
        <v>0.33777800000000002</v>
      </c>
      <c r="Q47" s="9">
        <v>0.25833299999999998</v>
      </c>
    </row>
    <row r="48" spans="2:17" x14ac:dyDescent="0.25">
      <c r="B48" s="13" t="s">
        <v>100</v>
      </c>
      <c r="C48" s="16"/>
      <c r="D48" s="17"/>
      <c r="E48" s="16"/>
      <c r="F48" s="14"/>
      <c r="G48" s="14">
        <v>0.375</v>
      </c>
      <c r="H48" s="16">
        <v>0.479821</v>
      </c>
      <c r="I48" s="17">
        <v>214</v>
      </c>
      <c r="J48" s="16">
        <v>0.41322300000000001</v>
      </c>
      <c r="K48" s="14">
        <v>0.50781299999999996</v>
      </c>
      <c r="L48" s="14">
        <v>0.49275400000000003</v>
      </c>
      <c r="M48" s="16">
        <v>0.48008400000000001</v>
      </c>
      <c r="N48" s="17">
        <v>229</v>
      </c>
      <c r="O48" s="16">
        <v>0.42424200000000001</v>
      </c>
      <c r="P48" s="14">
        <v>0.497778</v>
      </c>
      <c r="Q48" s="15">
        <v>0.50833300000000003</v>
      </c>
    </row>
    <row r="49" spans="2:17" x14ac:dyDescent="0.25">
      <c r="B49" s="7" t="s">
        <v>101</v>
      </c>
      <c r="C49" s="10"/>
      <c r="D49" s="11"/>
      <c r="E49" s="10"/>
      <c r="F49" s="8"/>
      <c r="G49" s="8">
        <v>0.29807699999999998</v>
      </c>
      <c r="H49" s="10">
        <v>0.233184</v>
      </c>
      <c r="I49" s="11">
        <v>104</v>
      </c>
      <c r="J49" s="10">
        <v>0.14876</v>
      </c>
      <c r="K49" s="8">
        <v>0.25781300000000001</v>
      </c>
      <c r="L49" s="8">
        <v>0.28985499999999997</v>
      </c>
      <c r="M49" s="10">
        <v>0.104822</v>
      </c>
      <c r="N49" s="11">
        <v>50</v>
      </c>
      <c r="O49" s="10">
        <v>3.0303E-2</v>
      </c>
      <c r="P49" s="8">
        <v>9.7778000000000004E-2</v>
      </c>
      <c r="Q49" s="9">
        <v>0.2</v>
      </c>
    </row>
    <row r="50" spans="2:17" x14ac:dyDescent="0.25">
      <c r="B50" s="13" t="s">
        <v>49</v>
      </c>
      <c r="C50" s="16"/>
      <c r="D50" s="17"/>
      <c r="E50" s="16"/>
      <c r="F50" s="14"/>
      <c r="G50" s="14">
        <v>1.9231000000000002E-2</v>
      </c>
      <c r="H50" s="16">
        <v>2.9148E-2</v>
      </c>
      <c r="I50" s="17">
        <v>13</v>
      </c>
      <c r="J50" s="16">
        <v>5.7851E-2</v>
      </c>
      <c r="K50" s="14">
        <v>1.9531E-2</v>
      </c>
      <c r="L50" s="14">
        <v>1.4493000000000001E-2</v>
      </c>
      <c r="M50" s="16">
        <v>2.7254E-2</v>
      </c>
      <c r="N50" s="17">
        <v>13</v>
      </c>
      <c r="O50" s="16">
        <v>4.5455000000000002E-2</v>
      </c>
      <c r="P50" s="14">
        <v>2.6667E-2</v>
      </c>
      <c r="Q50" s="15">
        <v>8.3330000000000001E-3</v>
      </c>
    </row>
    <row r="51" spans="2:17" x14ac:dyDescent="0.25">
      <c r="B51" s="7" t="s">
        <v>50</v>
      </c>
      <c r="C51" s="10"/>
      <c r="D51" s="11"/>
      <c r="E51" s="10"/>
      <c r="F51" s="8"/>
      <c r="G51" s="8">
        <v>9.6150000000000003E-3</v>
      </c>
      <c r="H51" s="10">
        <v>1.1211E-2</v>
      </c>
      <c r="I51" s="11">
        <v>5</v>
      </c>
      <c r="J51" s="10">
        <v>1.6528999999999999E-2</v>
      </c>
      <c r="K51" s="8">
        <v>7.8130000000000005E-3</v>
      </c>
      <c r="L51" s="8">
        <v>1.4493000000000001E-2</v>
      </c>
      <c r="M51" s="10">
        <v>0</v>
      </c>
      <c r="N51" s="11">
        <v>0</v>
      </c>
      <c r="O51" s="10">
        <v>0</v>
      </c>
      <c r="P51" s="8">
        <v>0</v>
      </c>
      <c r="Q51" s="9">
        <v>0</v>
      </c>
    </row>
    <row r="52" spans="2:17" x14ac:dyDescent="0.25">
      <c r="B52" s="18" t="s">
        <v>51</v>
      </c>
      <c r="C52" s="18"/>
      <c r="D52" s="26"/>
      <c r="E52" s="30"/>
      <c r="F52" s="26"/>
      <c r="G52" s="26">
        <v>104</v>
      </c>
      <c r="H52" s="18"/>
      <c r="I52" s="26">
        <v>446</v>
      </c>
      <c r="J52" s="30">
        <v>121</v>
      </c>
      <c r="K52" s="26">
        <v>256</v>
      </c>
      <c r="L52" s="26">
        <v>69</v>
      </c>
      <c r="M52" s="18"/>
      <c r="N52" s="26">
        <v>477</v>
      </c>
      <c r="O52" s="30">
        <v>132</v>
      </c>
      <c r="P52" s="26">
        <v>225</v>
      </c>
      <c r="Q52" s="27">
        <v>120</v>
      </c>
    </row>
    <row r="53" spans="2:17" x14ac:dyDescent="0.25">
      <c r="B53" s="18" t="s">
        <v>52</v>
      </c>
      <c r="C53" s="18"/>
      <c r="D53" s="26"/>
      <c r="E53" s="30"/>
      <c r="F53" s="26"/>
      <c r="G53" s="26">
        <v>104</v>
      </c>
      <c r="H53" s="18"/>
      <c r="I53" s="26">
        <v>446</v>
      </c>
      <c r="J53" s="30">
        <v>121</v>
      </c>
      <c r="K53" s="26">
        <v>256</v>
      </c>
      <c r="L53" s="26">
        <v>69</v>
      </c>
      <c r="M53" s="18"/>
      <c r="N53" s="26">
        <v>477</v>
      </c>
      <c r="O53" s="30">
        <v>132</v>
      </c>
      <c r="P53" s="26">
        <v>225</v>
      </c>
      <c r="Q53" s="27">
        <v>120</v>
      </c>
    </row>
    <row r="54" spans="2:17" x14ac:dyDescent="0.25">
      <c r="B54" s="19" t="s">
        <v>60</v>
      </c>
      <c r="C54" s="25"/>
      <c r="D54" s="28"/>
      <c r="E54" s="25"/>
      <c r="F54" s="22"/>
      <c r="G54" s="22">
        <v>0.67307700000000004</v>
      </c>
      <c r="H54" s="25">
        <v>0.71300399999999997</v>
      </c>
      <c r="I54" s="28">
        <v>318</v>
      </c>
      <c r="J54" s="25">
        <v>0.56198300000000001</v>
      </c>
      <c r="K54" s="22">
        <v>0.765625</v>
      </c>
      <c r="L54" s="22">
        <v>0.782609</v>
      </c>
      <c r="M54" s="25">
        <v>0.58490600000000004</v>
      </c>
      <c r="N54" s="28">
        <v>279</v>
      </c>
      <c r="O54" s="25">
        <v>0.45454499999999998</v>
      </c>
      <c r="P54" s="22">
        <v>0.59555599999999997</v>
      </c>
      <c r="Q54" s="23">
        <v>0.70833299999999999</v>
      </c>
    </row>
    <row r="55" spans="2:17" x14ac:dyDescent="0.25">
      <c r="B55" s="35" t="s">
        <v>110</v>
      </c>
      <c r="C55" s="35"/>
      <c r="D55" s="36"/>
      <c r="E55" s="35"/>
      <c r="F55" s="36"/>
      <c r="G55" s="36"/>
      <c r="H55" s="35"/>
      <c r="I55" s="36"/>
      <c r="J55" s="35"/>
      <c r="K55" s="36"/>
      <c r="L55" s="36"/>
      <c r="M55" s="35"/>
      <c r="N55" s="36"/>
      <c r="O55" s="35"/>
      <c r="P55" s="36"/>
      <c r="Q55" s="37"/>
    </row>
    <row r="56" spans="2:17" x14ac:dyDescent="0.25">
      <c r="B56" s="13" t="s">
        <v>54</v>
      </c>
      <c r="C56" s="16"/>
      <c r="D56" s="17"/>
      <c r="E56" s="16"/>
      <c r="F56" s="14"/>
      <c r="G56" s="14"/>
      <c r="H56" s="16"/>
      <c r="I56" s="17"/>
      <c r="J56" s="16"/>
      <c r="K56" s="14"/>
      <c r="L56" s="14"/>
      <c r="M56" s="16">
        <v>0.80083899999999997</v>
      </c>
      <c r="N56" s="17">
        <v>382</v>
      </c>
      <c r="O56" s="16">
        <v>0.87878800000000001</v>
      </c>
      <c r="P56" s="14">
        <v>0.76444400000000001</v>
      </c>
      <c r="Q56" s="15">
        <v>0.78333299999999995</v>
      </c>
    </row>
    <row r="57" spans="2:17" x14ac:dyDescent="0.25">
      <c r="B57" s="7" t="s">
        <v>55</v>
      </c>
      <c r="C57" s="10"/>
      <c r="D57" s="11"/>
      <c r="E57" s="10"/>
      <c r="F57" s="8"/>
      <c r="G57" s="8"/>
      <c r="H57" s="10"/>
      <c r="I57" s="11"/>
      <c r="J57" s="10"/>
      <c r="K57" s="8"/>
      <c r="L57" s="8"/>
      <c r="M57" s="10">
        <v>0.100629</v>
      </c>
      <c r="N57" s="11">
        <v>48</v>
      </c>
      <c r="O57" s="10">
        <v>7.5758000000000006E-2</v>
      </c>
      <c r="P57" s="8">
        <v>0.10222199999999999</v>
      </c>
      <c r="Q57" s="9">
        <v>0.125</v>
      </c>
    </row>
    <row r="58" spans="2:17" x14ac:dyDescent="0.25">
      <c r="B58" s="13" t="s">
        <v>56</v>
      </c>
      <c r="C58" s="16"/>
      <c r="D58" s="17"/>
      <c r="E58" s="16"/>
      <c r="F58" s="14"/>
      <c r="G58" s="14"/>
      <c r="H58" s="16"/>
      <c r="I58" s="17"/>
      <c r="J58" s="16"/>
      <c r="K58" s="14"/>
      <c r="L58" s="14"/>
      <c r="M58" s="16">
        <v>6.4990000000000006E-2</v>
      </c>
      <c r="N58" s="17">
        <v>31</v>
      </c>
      <c r="O58" s="16">
        <v>3.7879000000000003E-2</v>
      </c>
      <c r="P58" s="14">
        <v>8.4444000000000005E-2</v>
      </c>
      <c r="Q58" s="15">
        <v>5.8333000000000003E-2</v>
      </c>
    </row>
    <row r="59" spans="2:17" x14ac:dyDescent="0.25">
      <c r="B59" s="7" t="s">
        <v>57</v>
      </c>
      <c r="C59" s="10"/>
      <c r="D59" s="11"/>
      <c r="E59" s="10"/>
      <c r="F59" s="8"/>
      <c r="G59" s="8"/>
      <c r="H59" s="10"/>
      <c r="I59" s="11"/>
      <c r="J59" s="10"/>
      <c r="K59" s="8"/>
      <c r="L59" s="8"/>
      <c r="M59" s="10">
        <v>2.3061000000000002E-2</v>
      </c>
      <c r="N59" s="11">
        <v>11</v>
      </c>
      <c r="O59" s="10">
        <v>7.5760000000000003E-3</v>
      </c>
      <c r="P59" s="8">
        <v>3.5555999999999997E-2</v>
      </c>
      <c r="Q59" s="9">
        <v>1.6667000000000001E-2</v>
      </c>
    </row>
    <row r="60" spans="2:17" x14ac:dyDescent="0.25">
      <c r="B60" s="13" t="s">
        <v>58</v>
      </c>
      <c r="C60" s="16"/>
      <c r="D60" s="17"/>
      <c r="E60" s="16"/>
      <c r="F60" s="14"/>
      <c r="G60" s="14"/>
      <c r="H60" s="16"/>
      <c r="I60" s="17"/>
      <c r="J60" s="16"/>
      <c r="K60" s="14"/>
      <c r="L60" s="14"/>
      <c r="M60" s="16">
        <v>8.3859999999999994E-3</v>
      </c>
      <c r="N60" s="17">
        <v>4</v>
      </c>
      <c r="O60" s="16">
        <v>0</v>
      </c>
      <c r="P60" s="14">
        <v>8.8889999999999993E-3</v>
      </c>
      <c r="Q60" s="15">
        <v>1.6667000000000001E-2</v>
      </c>
    </row>
    <row r="61" spans="2:17" x14ac:dyDescent="0.25">
      <c r="B61" s="7" t="s">
        <v>59</v>
      </c>
      <c r="C61" s="10"/>
      <c r="D61" s="11"/>
      <c r="E61" s="10"/>
      <c r="F61" s="8"/>
      <c r="G61" s="8"/>
      <c r="H61" s="10"/>
      <c r="I61" s="11"/>
      <c r="J61" s="10"/>
      <c r="K61" s="8"/>
      <c r="L61" s="8"/>
      <c r="M61" s="10">
        <v>0</v>
      </c>
      <c r="N61" s="11">
        <v>0</v>
      </c>
      <c r="O61" s="10">
        <v>0</v>
      </c>
      <c r="P61" s="8">
        <v>0</v>
      </c>
      <c r="Q61" s="9">
        <v>0</v>
      </c>
    </row>
    <row r="62" spans="2:17" x14ac:dyDescent="0.25">
      <c r="B62" s="13" t="s">
        <v>49</v>
      </c>
      <c r="C62" s="16"/>
      <c r="D62" s="17"/>
      <c r="E62" s="16"/>
      <c r="F62" s="14"/>
      <c r="G62" s="14"/>
      <c r="H62" s="16"/>
      <c r="I62" s="17"/>
      <c r="J62" s="16"/>
      <c r="K62" s="14"/>
      <c r="L62" s="14"/>
      <c r="M62" s="16">
        <v>0</v>
      </c>
      <c r="N62" s="17">
        <v>0</v>
      </c>
      <c r="O62" s="16">
        <v>0</v>
      </c>
      <c r="P62" s="14">
        <v>0</v>
      </c>
      <c r="Q62" s="15">
        <v>0</v>
      </c>
    </row>
    <row r="63" spans="2:17" x14ac:dyDescent="0.25">
      <c r="B63" s="7" t="s">
        <v>50</v>
      </c>
      <c r="C63" s="10"/>
      <c r="D63" s="11"/>
      <c r="E63" s="10"/>
      <c r="F63" s="8"/>
      <c r="G63" s="8"/>
      <c r="H63" s="10"/>
      <c r="I63" s="11"/>
      <c r="J63" s="10"/>
      <c r="K63" s="8"/>
      <c r="L63" s="8"/>
      <c r="M63" s="10">
        <v>2.0960000000000002E-3</v>
      </c>
      <c r="N63" s="11">
        <v>1</v>
      </c>
      <c r="O63" s="10">
        <v>0</v>
      </c>
      <c r="P63" s="8">
        <v>4.444E-3</v>
      </c>
      <c r="Q63" s="9">
        <v>0</v>
      </c>
    </row>
    <row r="64" spans="2:17" x14ac:dyDescent="0.25">
      <c r="B64" s="18" t="s">
        <v>51</v>
      </c>
      <c r="C64" s="18"/>
      <c r="D64" s="26"/>
      <c r="E64" s="30"/>
      <c r="F64" s="26"/>
      <c r="G64" s="26"/>
      <c r="H64" s="18"/>
      <c r="I64" s="26"/>
      <c r="J64" s="30"/>
      <c r="K64" s="26"/>
      <c r="L64" s="26"/>
      <c r="M64" s="18"/>
      <c r="N64" s="26">
        <v>477</v>
      </c>
      <c r="O64" s="30">
        <v>132</v>
      </c>
      <c r="P64" s="26">
        <v>225</v>
      </c>
      <c r="Q64" s="27">
        <v>120</v>
      </c>
    </row>
    <row r="65" spans="2:17" x14ac:dyDescent="0.25">
      <c r="B65" s="18" t="s">
        <v>52</v>
      </c>
      <c r="C65" s="18"/>
      <c r="D65" s="26"/>
      <c r="E65" s="30"/>
      <c r="F65" s="26"/>
      <c r="G65" s="26"/>
      <c r="H65" s="18"/>
      <c r="I65" s="26"/>
      <c r="J65" s="30"/>
      <c r="K65" s="26"/>
      <c r="L65" s="26"/>
      <c r="M65" s="18"/>
      <c r="N65" s="26">
        <v>477</v>
      </c>
      <c r="O65" s="30">
        <v>132</v>
      </c>
      <c r="P65" s="26">
        <v>225</v>
      </c>
      <c r="Q65" s="27">
        <v>120</v>
      </c>
    </row>
    <row r="66" spans="2:17" x14ac:dyDescent="0.25">
      <c r="B66" s="18" t="s">
        <v>58</v>
      </c>
      <c r="C66" s="24"/>
      <c r="D66" s="26"/>
      <c r="E66" s="32"/>
      <c r="F66" s="32"/>
      <c r="G66" s="32"/>
      <c r="H66" s="24"/>
      <c r="I66" s="26"/>
      <c r="J66" s="32"/>
      <c r="K66" s="32"/>
      <c r="L66" s="32"/>
      <c r="M66" s="24">
        <f>M60+M61</f>
        <v>8.3859999999999994E-3</v>
      </c>
      <c r="N66" s="26">
        <f>N61+N60</f>
        <v>4</v>
      </c>
      <c r="O66" s="32">
        <f>O61+O60</f>
        <v>0</v>
      </c>
      <c r="P66" s="32">
        <f>P61+P60</f>
        <v>8.8889999999999993E-3</v>
      </c>
      <c r="Q66" s="32">
        <f>Q61+Q60</f>
        <v>1.6667000000000001E-2</v>
      </c>
    </row>
    <row r="67" spans="2:17" x14ac:dyDescent="0.25">
      <c r="B67" s="18" t="s">
        <v>130</v>
      </c>
      <c r="C67" s="24"/>
      <c r="D67" s="26"/>
      <c r="E67" s="32"/>
      <c r="F67" s="32"/>
      <c r="G67" s="32"/>
      <c r="H67" s="24"/>
      <c r="I67" s="26"/>
      <c r="J67" s="32"/>
      <c r="K67" s="32"/>
      <c r="L67" s="32"/>
      <c r="M67" s="24">
        <f t="shared" ref="M67:Q67" si="0">M61+M60+M59</f>
        <v>3.1447000000000003E-2</v>
      </c>
      <c r="N67" s="26">
        <f t="shared" si="0"/>
        <v>15</v>
      </c>
      <c r="O67" s="32">
        <f t="shared" si="0"/>
        <v>7.5760000000000003E-3</v>
      </c>
      <c r="P67" s="32">
        <f t="shared" si="0"/>
        <v>4.4444999999999998E-2</v>
      </c>
      <c r="Q67" s="32">
        <f t="shared" si="0"/>
        <v>3.3334000000000003E-2</v>
      </c>
    </row>
    <row r="68" spans="2:17" x14ac:dyDescent="0.25">
      <c r="B68" s="19" t="s">
        <v>60</v>
      </c>
      <c r="C68" s="25"/>
      <c r="D68" s="28"/>
      <c r="E68" s="25"/>
      <c r="F68" s="22"/>
      <c r="G68" s="22"/>
      <c r="H68" s="25"/>
      <c r="I68" s="28"/>
      <c r="J68" s="25"/>
      <c r="K68" s="22"/>
      <c r="L68" s="22"/>
      <c r="M68" s="25">
        <v>0.19706499999999999</v>
      </c>
      <c r="N68" s="28">
        <v>94</v>
      </c>
      <c r="O68" s="25">
        <v>0.121212</v>
      </c>
      <c r="P68" s="22">
        <v>0.23111100000000001</v>
      </c>
      <c r="Q68" s="23">
        <v>0.216667</v>
      </c>
    </row>
    <row r="69" spans="2:17" x14ac:dyDescent="0.25">
      <c r="B69" s="35" t="s">
        <v>111</v>
      </c>
      <c r="C69" s="35"/>
      <c r="D69" s="36"/>
      <c r="E69" s="35"/>
      <c r="F69" s="36"/>
      <c r="G69" s="36"/>
      <c r="H69" s="35"/>
      <c r="I69" s="36"/>
      <c r="J69" s="35"/>
      <c r="K69" s="36"/>
      <c r="L69" s="36"/>
      <c r="M69" s="35"/>
      <c r="N69" s="36"/>
      <c r="O69" s="35"/>
      <c r="P69" s="36"/>
      <c r="Q69" s="37"/>
    </row>
    <row r="70" spans="2:17" x14ac:dyDescent="0.25">
      <c r="B70" s="13" t="s">
        <v>112</v>
      </c>
      <c r="C70" s="16"/>
      <c r="D70" s="17"/>
      <c r="E70" s="16"/>
      <c r="F70" s="14"/>
      <c r="G70" s="14"/>
      <c r="H70" s="16"/>
      <c r="I70" s="17"/>
      <c r="J70" s="16"/>
      <c r="K70" s="14"/>
      <c r="L70" s="14"/>
      <c r="M70" s="16">
        <v>0.14255799999999999</v>
      </c>
      <c r="N70" s="17">
        <v>68</v>
      </c>
      <c r="O70" s="16">
        <v>0.106061</v>
      </c>
      <c r="P70" s="14">
        <v>0.14666699999999999</v>
      </c>
      <c r="Q70" s="15">
        <v>0.17499999999999999</v>
      </c>
    </row>
    <row r="71" spans="2:17" x14ac:dyDescent="0.25">
      <c r="B71" s="7" t="s">
        <v>113</v>
      </c>
      <c r="C71" s="10"/>
      <c r="D71" s="11"/>
      <c r="E71" s="10"/>
      <c r="F71" s="8"/>
      <c r="G71" s="8"/>
      <c r="H71" s="10"/>
      <c r="I71" s="11"/>
      <c r="J71" s="10"/>
      <c r="K71" s="8"/>
      <c r="L71" s="8"/>
      <c r="M71" s="10">
        <v>4.6122000000000003E-2</v>
      </c>
      <c r="N71" s="11">
        <v>22</v>
      </c>
      <c r="O71" s="10">
        <v>1.5152000000000001E-2</v>
      </c>
      <c r="P71" s="8">
        <v>6.6667000000000004E-2</v>
      </c>
      <c r="Q71" s="9">
        <v>4.1667000000000003E-2</v>
      </c>
    </row>
    <row r="72" spans="2:17" x14ac:dyDescent="0.25">
      <c r="B72" s="13" t="s">
        <v>114</v>
      </c>
      <c r="C72" s="16"/>
      <c r="D72" s="17"/>
      <c r="E72" s="16"/>
      <c r="F72" s="14"/>
      <c r="G72" s="14"/>
      <c r="H72" s="16"/>
      <c r="I72" s="17"/>
      <c r="J72" s="16"/>
      <c r="K72" s="14"/>
      <c r="L72" s="14"/>
      <c r="M72" s="16">
        <v>8.3859999999999994E-3</v>
      </c>
      <c r="N72" s="17">
        <v>4</v>
      </c>
      <c r="O72" s="16">
        <v>0</v>
      </c>
      <c r="P72" s="14">
        <v>1.7777999999999999E-2</v>
      </c>
      <c r="Q72" s="15">
        <v>0</v>
      </c>
    </row>
    <row r="73" spans="2:17" x14ac:dyDescent="0.25">
      <c r="B73" s="7" t="s">
        <v>49</v>
      </c>
      <c r="C73" s="10"/>
      <c r="D73" s="11"/>
      <c r="E73" s="10"/>
      <c r="F73" s="8"/>
      <c r="G73" s="8"/>
      <c r="H73" s="10"/>
      <c r="I73" s="11"/>
      <c r="J73" s="10"/>
      <c r="K73" s="8"/>
      <c r="L73" s="8"/>
      <c r="M73" s="10">
        <v>0</v>
      </c>
      <c r="N73" s="11">
        <v>0</v>
      </c>
      <c r="O73" s="10">
        <v>0</v>
      </c>
      <c r="P73" s="8">
        <v>0</v>
      </c>
      <c r="Q73" s="9">
        <v>0</v>
      </c>
    </row>
    <row r="74" spans="2:17" x14ac:dyDescent="0.25">
      <c r="B74" s="13" t="s">
        <v>50</v>
      </c>
      <c r="C74" s="16"/>
      <c r="D74" s="17"/>
      <c r="E74" s="16"/>
      <c r="F74" s="14"/>
      <c r="G74" s="14"/>
      <c r="H74" s="16"/>
      <c r="I74" s="17"/>
      <c r="J74" s="16"/>
      <c r="K74" s="14"/>
      <c r="L74" s="14"/>
      <c r="M74" s="16">
        <v>0.80293499999999995</v>
      </c>
      <c r="N74" s="17">
        <v>383</v>
      </c>
      <c r="O74" s="16">
        <v>0.87878800000000001</v>
      </c>
      <c r="P74" s="14">
        <v>0.76888900000000004</v>
      </c>
      <c r="Q74" s="15">
        <v>0.78333299999999995</v>
      </c>
    </row>
    <row r="75" spans="2:17" x14ac:dyDescent="0.25">
      <c r="B75" s="18" t="s">
        <v>51</v>
      </c>
      <c r="C75" s="18"/>
      <c r="D75" s="26"/>
      <c r="E75" s="30"/>
      <c r="F75" s="26"/>
      <c r="G75" s="26"/>
      <c r="H75" s="18"/>
      <c r="I75" s="26"/>
      <c r="J75" s="30"/>
      <c r="K75" s="26"/>
      <c r="L75" s="26"/>
      <c r="M75" s="18"/>
      <c r="N75" s="26">
        <v>477</v>
      </c>
      <c r="O75" s="30">
        <v>132</v>
      </c>
      <c r="P75" s="26">
        <v>225</v>
      </c>
      <c r="Q75" s="27">
        <v>120</v>
      </c>
    </row>
    <row r="76" spans="2:17" x14ac:dyDescent="0.25">
      <c r="B76" s="19" t="s">
        <v>95</v>
      </c>
      <c r="C76" s="25"/>
      <c r="D76" s="28"/>
      <c r="E76" s="25"/>
      <c r="F76" s="22"/>
      <c r="G76" s="22"/>
      <c r="H76" s="25"/>
      <c r="I76" s="28"/>
      <c r="J76" s="25"/>
      <c r="K76" s="22"/>
      <c r="L76" s="22"/>
      <c r="M76" s="25">
        <v>1</v>
      </c>
      <c r="N76" s="28">
        <v>477</v>
      </c>
      <c r="O76" s="25">
        <v>1</v>
      </c>
      <c r="P76" s="22">
        <v>1</v>
      </c>
      <c r="Q76" s="23">
        <v>1</v>
      </c>
    </row>
    <row r="77" spans="2:17" x14ac:dyDescent="0.25">
      <c r="B77" s="35" t="s">
        <v>115</v>
      </c>
      <c r="C77" s="35"/>
      <c r="D77" s="36"/>
      <c r="E77" s="35"/>
      <c r="F77" s="36"/>
      <c r="G77" s="36"/>
      <c r="H77" s="35"/>
      <c r="I77" s="36"/>
      <c r="J77" s="35"/>
      <c r="K77" s="36"/>
      <c r="L77" s="36"/>
      <c r="M77" s="35"/>
      <c r="N77" s="36"/>
      <c r="O77" s="35"/>
      <c r="P77" s="36"/>
      <c r="Q77" s="37"/>
    </row>
    <row r="78" spans="2:17" x14ac:dyDescent="0.25">
      <c r="B78" s="13" t="s">
        <v>47</v>
      </c>
      <c r="C78" s="16"/>
      <c r="D78" s="17"/>
      <c r="E78" s="16"/>
      <c r="F78" s="14"/>
      <c r="G78" s="14"/>
      <c r="H78" s="16"/>
      <c r="I78" s="17"/>
      <c r="J78" s="16"/>
      <c r="K78" s="14"/>
      <c r="L78" s="14"/>
      <c r="M78" s="16">
        <v>0.57652000000000003</v>
      </c>
      <c r="N78" s="17">
        <v>275</v>
      </c>
      <c r="O78" s="16">
        <v>0.73484799999999995</v>
      </c>
      <c r="P78" s="14">
        <v>0.55111100000000002</v>
      </c>
      <c r="Q78" s="15">
        <v>0.45</v>
      </c>
    </row>
    <row r="79" spans="2:17" x14ac:dyDescent="0.25">
      <c r="B79" s="7" t="s">
        <v>116</v>
      </c>
      <c r="C79" s="10"/>
      <c r="D79" s="11"/>
      <c r="E79" s="10"/>
      <c r="F79" s="8"/>
      <c r="G79" s="8"/>
      <c r="H79" s="10"/>
      <c r="I79" s="11"/>
      <c r="J79" s="10"/>
      <c r="K79" s="8"/>
      <c r="L79" s="8"/>
      <c r="M79" s="10">
        <v>0.213836</v>
      </c>
      <c r="N79" s="11">
        <v>102</v>
      </c>
      <c r="O79" s="10">
        <v>0.17424200000000001</v>
      </c>
      <c r="P79" s="8">
        <v>0.20444399999999999</v>
      </c>
      <c r="Q79" s="9">
        <v>0.27500000000000002</v>
      </c>
    </row>
    <row r="80" spans="2:17" x14ac:dyDescent="0.25">
      <c r="B80" s="13" t="s">
        <v>117</v>
      </c>
      <c r="C80" s="16"/>
      <c r="D80" s="17"/>
      <c r="E80" s="16"/>
      <c r="F80" s="14"/>
      <c r="G80" s="14"/>
      <c r="H80" s="16"/>
      <c r="I80" s="17"/>
      <c r="J80" s="16"/>
      <c r="K80" s="14"/>
      <c r="L80" s="14"/>
      <c r="M80" s="16">
        <v>0.19706499999999999</v>
      </c>
      <c r="N80" s="17">
        <v>94</v>
      </c>
      <c r="O80" s="16">
        <v>6.8182000000000006E-2</v>
      </c>
      <c r="P80" s="14">
        <v>0.23111100000000001</v>
      </c>
      <c r="Q80" s="15">
        <v>0.27500000000000002</v>
      </c>
    </row>
    <row r="81" spans="2:17" x14ac:dyDescent="0.25">
      <c r="B81" s="7" t="s">
        <v>49</v>
      </c>
      <c r="C81" s="10"/>
      <c r="D81" s="11"/>
      <c r="E81" s="10"/>
      <c r="F81" s="8"/>
      <c r="G81" s="8"/>
      <c r="H81" s="10"/>
      <c r="I81" s="11"/>
      <c r="J81" s="10"/>
      <c r="K81" s="8"/>
      <c r="L81" s="8"/>
      <c r="M81" s="10">
        <v>1.2579E-2</v>
      </c>
      <c r="N81" s="11">
        <v>6</v>
      </c>
      <c r="O81" s="10">
        <v>2.2727000000000001E-2</v>
      </c>
      <c r="P81" s="8">
        <v>1.3332999999999999E-2</v>
      </c>
      <c r="Q81" s="9">
        <v>0</v>
      </c>
    </row>
    <row r="82" spans="2:17" x14ac:dyDescent="0.25">
      <c r="B82" s="13" t="s">
        <v>50</v>
      </c>
      <c r="C82" s="16"/>
      <c r="D82" s="17"/>
      <c r="E82" s="16"/>
      <c r="F82" s="14"/>
      <c r="G82" s="14"/>
      <c r="H82" s="16"/>
      <c r="I82" s="17"/>
      <c r="J82" s="16"/>
      <c r="K82" s="14"/>
      <c r="L82" s="14"/>
      <c r="M82" s="16">
        <v>0</v>
      </c>
      <c r="N82" s="17">
        <v>0</v>
      </c>
      <c r="O82" s="16">
        <v>0</v>
      </c>
      <c r="P82" s="14">
        <v>0</v>
      </c>
      <c r="Q82" s="15">
        <v>0</v>
      </c>
    </row>
    <row r="83" spans="2:17" x14ac:dyDescent="0.25">
      <c r="B83" s="18" t="s">
        <v>51</v>
      </c>
      <c r="C83" s="18"/>
      <c r="D83" s="26"/>
      <c r="E83" s="30"/>
      <c r="F83" s="26"/>
      <c r="G83" s="26"/>
      <c r="H83" s="18"/>
      <c r="I83" s="26"/>
      <c r="J83" s="30"/>
      <c r="K83" s="26"/>
      <c r="L83" s="26"/>
      <c r="M83" s="18"/>
      <c r="N83" s="26">
        <v>477</v>
      </c>
      <c r="O83" s="30">
        <v>132</v>
      </c>
      <c r="P83" s="26">
        <v>225</v>
      </c>
      <c r="Q83" s="27">
        <v>120</v>
      </c>
    </row>
    <row r="84" spans="2:17" x14ac:dyDescent="0.25">
      <c r="B84" s="19" t="s">
        <v>95</v>
      </c>
      <c r="C84" s="25"/>
      <c r="D84" s="28"/>
      <c r="E84" s="25"/>
      <c r="F84" s="22"/>
      <c r="G84" s="22"/>
      <c r="H84" s="25"/>
      <c r="I84" s="28"/>
      <c r="J84" s="25"/>
      <c r="K84" s="22"/>
      <c r="L84" s="22"/>
      <c r="M84" s="25">
        <v>1</v>
      </c>
      <c r="N84" s="28">
        <v>477</v>
      </c>
      <c r="O84" s="25">
        <v>1</v>
      </c>
      <c r="P84" s="22">
        <v>1</v>
      </c>
      <c r="Q84" s="23">
        <v>1</v>
      </c>
    </row>
    <row r="85" spans="2:17" x14ac:dyDescent="0.25">
      <c r="B85" s="35" t="s">
        <v>70</v>
      </c>
      <c r="C85" s="35"/>
      <c r="D85" s="36"/>
      <c r="E85" s="35"/>
      <c r="F85" s="36"/>
      <c r="G85" s="36"/>
      <c r="H85" s="35"/>
      <c r="I85" s="36"/>
      <c r="J85" s="35"/>
      <c r="K85" s="36"/>
      <c r="L85" s="36"/>
      <c r="M85" s="35"/>
      <c r="N85" s="36"/>
      <c r="O85" s="35"/>
      <c r="P85" s="36"/>
      <c r="Q85" s="37"/>
    </row>
    <row r="86" spans="2:17" x14ac:dyDescent="0.25">
      <c r="B86" s="44" t="s">
        <v>71</v>
      </c>
      <c r="C86" s="44"/>
      <c r="D86" s="45"/>
      <c r="E86" s="44"/>
      <c r="F86" s="45"/>
      <c r="G86" s="45"/>
      <c r="H86" s="44"/>
      <c r="I86" s="45"/>
      <c r="J86" s="44"/>
      <c r="K86" s="45"/>
      <c r="L86" s="45"/>
      <c r="M86" s="44"/>
      <c r="N86" s="45"/>
      <c r="O86" s="44"/>
      <c r="P86" s="45"/>
      <c r="Q86" s="46"/>
    </row>
    <row r="87" spans="2:17" ht="0" hidden="1" customHeight="1" x14ac:dyDescent="0.25"/>
    <row r="88" spans="2:17" ht="0.95" customHeight="1" x14ac:dyDescent="0.25"/>
    <row r="89" spans="2:17" ht="0.95" customHeight="1" x14ac:dyDescent="0.25"/>
  </sheetData>
  <mergeCells count="20">
    <mergeCell ref="C5:Q5"/>
    <mergeCell ref="C6:G6"/>
    <mergeCell ref="H6:L6"/>
    <mergeCell ref="M6:Q6"/>
    <mergeCell ref="O7:Q7"/>
    <mergeCell ref="B25:Q25"/>
    <mergeCell ref="B35:Q35"/>
    <mergeCell ref="B9:Q9"/>
    <mergeCell ref="B16:Q16"/>
    <mergeCell ref="C7:D7"/>
    <mergeCell ref="E7:G7"/>
    <mergeCell ref="H7:I7"/>
    <mergeCell ref="J7:L7"/>
    <mergeCell ref="M7:N7"/>
    <mergeCell ref="B69:Q69"/>
    <mergeCell ref="B77:Q77"/>
    <mergeCell ref="B85:Q85"/>
    <mergeCell ref="B86:Q86"/>
    <mergeCell ref="B45:Q45"/>
    <mergeCell ref="B55:Q55"/>
  </mergeCells>
  <pageMargins left="0.39" right="0.39" top="0.79" bottom="0.79" header="0.31" footer="0.31"/>
  <pageSetup paperSize="9" orientation="landscape"/>
  <headerFooter>
    <oddHeader>&amp;L&amp;CSOI&amp;Rsv</oddHeader>
    <oddFooter>&amp;R5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6"/>
  <sheetViews>
    <sheetView workbookViewId="0">
      <pane xSplit="2" ySplit="8" topLeftCell="C9" activePane="bottomRight" state="frozen"/>
      <selection activeCell="B36" sqref="B36:AP36"/>
      <selection pane="topRight" activeCell="B36" sqref="B36:AP36"/>
      <selection pane="bottomLeft" activeCell="B36" sqref="B36:AP36"/>
      <selection pane="bottomRight" activeCell="D40" sqref="D40"/>
    </sheetView>
  </sheetViews>
  <sheetFormatPr defaultRowHeight="15" x14ac:dyDescent="0.25"/>
  <cols>
    <col min="1" max="1" width="0" hidden="1" customWidth="1"/>
    <col min="2" max="2" width="26.85546875" customWidth="1"/>
    <col min="3" max="17" width="12" customWidth="1"/>
    <col min="18" max="18" width="0" hidden="1" customWidth="1"/>
  </cols>
  <sheetData>
    <row r="1" spans="2:17" ht="0" hidden="1" customHeight="1" x14ac:dyDescent="0.25"/>
    <row r="2" spans="2:17" ht="31.15" customHeight="1" x14ac:dyDescent="0.25"/>
    <row r="3" spans="2:17" ht="51" customHeight="1" x14ac:dyDescent="0.25"/>
    <row r="4" spans="2:17" ht="0" hidden="1" customHeight="1" x14ac:dyDescent="0.25"/>
    <row r="5" spans="2:17" x14ac:dyDescent="0.25">
      <c r="B5" s="2"/>
      <c r="C5" s="40"/>
      <c r="D5" s="41"/>
      <c r="E5" s="40"/>
      <c r="F5" s="41"/>
      <c r="G5" s="41"/>
      <c r="H5" s="40"/>
      <c r="I5" s="41"/>
      <c r="J5" s="40"/>
      <c r="K5" s="41"/>
      <c r="L5" s="41"/>
      <c r="M5" s="40"/>
      <c r="N5" s="41"/>
      <c r="O5" s="40"/>
      <c r="P5" s="41"/>
      <c r="Q5" s="42"/>
    </row>
    <row r="6" spans="2:17" x14ac:dyDescent="0.25">
      <c r="B6" s="1"/>
      <c r="C6" s="38" t="s">
        <v>36</v>
      </c>
      <c r="D6" s="39"/>
      <c r="E6" s="38"/>
      <c r="F6" s="39"/>
      <c r="G6" s="39"/>
      <c r="H6" s="38" t="s">
        <v>37</v>
      </c>
      <c r="I6" s="39"/>
      <c r="J6" s="38"/>
      <c r="K6" s="39"/>
      <c r="L6" s="39"/>
      <c r="M6" s="38" t="s">
        <v>38</v>
      </c>
      <c r="N6" s="39"/>
      <c r="O6" s="38"/>
      <c r="P6" s="39"/>
      <c r="Q6" s="43"/>
    </row>
    <row r="7" spans="2:17" ht="15" customHeight="1" x14ac:dyDescent="0.25">
      <c r="B7" s="1"/>
      <c r="C7" s="38" t="s">
        <v>39</v>
      </c>
      <c r="D7" s="39"/>
      <c r="E7" s="38" t="s">
        <v>40</v>
      </c>
      <c r="F7" s="39"/>
      <c r="G7" s="39"/>
      <c r="H7" s="38" t="s">
        <v>39</v>
      </c>
      <c r="I7" s="39"/>
      <c r="J7" s="38" t="s">
        <v>40</v>
      </c>
      <c r="K7" s="39"/>
      <c r="L7" s="39"/>
      <c r="M7" s="38" t="s">
        <v>39</v>
      </c>
      <c r="N7" s="39"/>
      <c r="O7" s="38" t="s">
        <v>40</v>
      </c>
      <c r="P7" s="39"/>
      <c r="Q7" s="43"/>
    </row>
    <row r="8" spans="2:17" ht="30" x14ac:dyDescent="0.25">
      <c r="B8" s="5"/>
      <c r="C8" s="5" t="s">
        <v>41</v>
      </c>
      <c r="D8" s="3" t="s">
        <v>42</v>
      </c>
      <c r="E8" s="5" t="s">
        <v>43</v>
      </c>
      <c r="F8" s="3" t="s">
        <v>44</v>
      </c>
      <c r="G8" s="3" t="s">
        <v>45</v>
      </c>
      <c r="H8" s="5" t="s">
        <v>41</v>
      </c>
      <c r="I8" s="3" t="s">
        <v>42</v>
      </c>
      <c r="J8" s="5" t="s">
        <v>43</v>
      </c>
      <c r="K8" s="3" t="s">
        <v>44</v>
      </c>
      <c r="L8" s="3" t="s">
        <v>45</v>
      </c>
      <c r="M8" s="5" t="s">
        <v>41</v>
      </c>
      <c r="N8" s="3" t="s">
        <v>42</v>
      </c>
      <c r="O8" s="5" t="s">
        <v>43</v>
      </c>
      <c r="P8" s="3" t="s">
        <v>44</v>
      </c>
      <c r="Q8" s="4" t="s">
        <v>45</v>
      </c>
    </row>
    <row r="9" spans="2:17" x14ac:dyDescent="0.25">
      <c r="B9" s="35" t="s">
        <v>46</v>
      </c>
      <c r="C9" s="35"/>
      <c r="D9" s="36"/>
      <c r="E9" s="35"/>
      <c r="F9" s="36"/>
      <c r="G9" s="36"/>
      <c r="H9" s="35"/>
      <c r="I9" s="36"/>
      <c r="J9" s="35"/>
      <c r="K9" s="36"/>
      <c r="L9" s="36"/>
      <c r="M9" s="35"/>
      <c r="N9" s="36"/>
      <c r="O9" s="35"/>
      <c r="P9" s="36"/>
      <c r="Q9" s="37"/>
    </row>
    <row r="10" spans="2:17" x14ac:dyDescent="0.25">
      <c r="B10" s="13" t="s">
        <v>47</v>
      </c>
      <c r="C10" s="16">
        <v>5.731E-3</v>
      </c>
      <c r="D10" s="17">
        <v>2</v>
      </c>
      <c r="E10" s="16">
        <v>0</v>
      </c>
      <c r="F10" s="14">
        <v>6.3290000000000004E-3</v>
      </c>
      <c r="G10" s="14">
        <v>9.6150000000000003E-3</v>
      </c>
      <c r="H10" s="16">
        <v>2.2420000000000001E-3</v>
      </c>
      <c r="I10" s="17">
        <v>1</v>
      </c>
      <c r="J10" s="16">
        <v>8.2640000000000005E-3</v>
      </c>
      <c r="K10" s="14">
        <v>0</v>
      </c>
      <c r="L10" s="14">
        <v>0</v>
      </c>
      <c r="M10" s="16">
        <v>0</v>
      </c>
      <c r="N10" s="17">
        <v>0</v>
      </c>
      <c r="O10" s="16">
        <v>0</v>
      </c>
      <c r="P10" s="14">
        <v>0</v>
      </c>
      <c r="Q10" s="15">
        <v>0</v>
      </c>
    </row>
    <row r="11" spans="2:17" x14ac:dyDescent="0.25">
      <c r="B11" s="7" t="s">
        <v>48</v>
      </c>
      <c r="C11" s="10">
        <v>0.99140399999999995</v>
      </c>
      <c r="D11" s="11">
        <v>346</v>
      </c>
      <c r="E11" s="10">
        <v>0.988506</v>
      </c>
      <c r="F11" s="8">
        <v>0.99367099999999997</v>
      </c>
      <c r="G11" s="8">
        <v>0.99038499999999996</v>
      </c>
      <c r="H11" s="10">
        <v>0.99775800000000003</v>
      </c>
      <c r="I11" s="11">
        <v>445</v>
      </c>
      <c r="J11" s="10">
        <v>0.99173599999999995</v>
      </c>
      <c r="K11" s="8">
        <v>1</v>
      </c>
      <c r="L11" s="8">
        <v>1</v>
      </c>
      <c r="M11" s="10">
        <v>1</v>
      </c>
      <c r="N11" s="11">
        <v>477</v>
      </c>
      <c r="O11" s="10">
        <v>1</v>
      </c>
      <c r="P11" s="8">
        <v>1</v>
      </c>
      <c r="Q11" s="9">
        <v>1</v>
      </c>
    </row>
    <row r="12" spans="2:17" x14ac:dyDescent="0.25">
      <c r="B12" s="13" t="s">
        <v>49</v>
      </c>
      <c r="C12" s="16">
        <v>2.8649999999999999E-3</v>
      </c>
      <c r="D12" s="17">
        <v>1</v>
      </c>
      <c r="E12" s="16">
        <v>1.1494000000000001E-2</v>
      </c>
      <c r="F12" s="14">
        <v>0</v>
      </c>
      <c r="G12" s="14">
        <v>0</v>
      </c>
      <c r="H12" s="16">
        <v>0</v>
      </c>
      <c r="I12" s="17">
        <v>0</v>
      </c>
      <c r="J12" s="16">
        <v>0</v>
      </c>
      <c r="K12" s="14">
        <v>0</v>
      </c>
      <c r="L12" s="14">
        <v>0</v>
      </c>
      <c r="M12" s="16">
        <v>0</v>
      </c>
      <c r="N12" s="17">
        <v>0</v>
      </c>
      <c r="O12" s="16">
        <v>0</v>
      </c>
      <c r="P12" s="14">
        <v>0</v>
      </c>
      <c r="Q12" s="15">
        <v>0</v>
      </c>
    </row>
    <row r="13" spans="2:17" x14ac:dyDescent="0.25">
      <c r="B13" s="7" t="s">
        <v>50</v>
      </c>
      <c r="C13" s="10">
        <v>0</v>
      </c>
      <c r="D13" s="11">
        <v>0</v>
      </c>
      <c r="E13" s="10">
        <v>0</v>
      </c>
      <c r="F13" s="8">
        <v>0</v>
      </c>
      <c r="G13" s="8">
        <v>0</v>
      </c>
      <c r="H13" s="10">
        <v>0</v>
      </c>
      <c r="I13" s="11">
        <v>0</v>
      </c>
      <c r="J13" s="10">
        <v>0</v>
      </c>
      <c r="K13" s="8">
        <v>0</v>
      </c>
      <c r="L13" s="8">
        <v>0</v>
      </c>
      <c r="M13" s="10">
        <v>0</v>
      </c>
      <c r="N13" s="11">
        <v>0</v>
      </c>
      <c r="O13" s="10">
        <v>0</v>
      </c>
      <c r="P13" s="8">
        <v>0</v>
      </c>
      <c r="Q13" s="9">
        <v>0</v>
      </c>
    </row>
    <row r="14" spans="2:17" x14ac:dyDescent="0.25">
      <c r="B14" s="18" t="s">
        <v>51</v>
      </c>
      <c r="C14" s="18"/>
      <c r="D14" s="26">
        <v>349</v>
      </c>
      <c r="E14" s="30">
        <v>87</v>
      </c>
      <c r="F14" s="26">
        <v>158</v>
      </c>
      <c r="G14" s="26">
        <v>104</v>
      </c>
      <c r="H14" s="18"/>
      <c r="I14" s="26">
        <v>446</v>
      </c>
      <c r="J14" s="30">
        <v>121</v>
      </c>
      <c r="K14" s="26">
        <v>256</v>
      </c>
      <c r="L14" s="26">
        <v>69</v>
      </c>
      <c r="M14" s="18"/>
      <c r="N14" s="26">
        <v>477</v>
      </c>
      <c r="O14" s="30">
        <v>132</v>
      </c>
      <c r="P14" s="26">
        <v>225</v>
      </c>
      <c r="Q14" s="27">
        <v>120</v>
      </c>
    </row>
    <row r="15" spans="2:17" x14ac:dyDescent="0.25">
      <c r="B15" s="19" t="s">
        <v>52</v>
      </c>
      <c r="C15" s="19"/>
      <c r="D15" s="28">
        <v>349</v>
      </c>
      <c r="E15" s="31">
        <v>87</v>
      </c>
      <c r="F15" s="28">
        <v>158</v>
      </c>
      <c r="G15" s="28">
        <v>104</v>
      </c>
      <c r="H15" s="19"/>
      <c r="I15" s="28">
        <v>446</v>
      </c>
      <c r="J15" s="31">
        <v>121</v>
      </c>
      <c r="K15" s="28">
        <v>256</v>
      </c>
      <c r="L15" s="28">
        <v>69</v>
      </c>
      <c r="M15" s="19"/>
      <c r="N15" s="28">
        <v>477</v>
      </c>
      <c r="O15" s="31">
        <v>132</v>
      </c>
      <c r="P15" s="28">
        <v>225</v>
      </c>
      <c r="Q15" s="29">
        <v>120</v>
      </c>
    </row>
    <row r="16" spans="2:17" x14ac:dyDescent="0.25">
      <c r="B16" s="35" t="s">
        <v>118</v>
      </c>
      <c r="C16" s="35"/>
      <c r="D16" s="36"/>
      <c r="E16" s="35"/>
      <c r="F16" s="36"/>
      <c r="G16" s="36"/>
      <c r="H16" s="35"/>
      <c r="I16" s="36"/>
      <c r="J16" s="35"/>
      <c r="K16" s="36"/>
      <c r="L16" s="36"/>
      <c r="M16" s="35"/>
      <c r="N16" s="36"/>
      <c r="O16" s="35"/>
      <c r="P16" s="36"/>
      <c r="Q16" s="37"/>
    </row>
    <row r="17" spans="2:17" x14ac:dyDescent="0.25">
      <c r="B17" s="13" t="s">
        <v>119</v>
      </c>
      <c r="C17" s="16">
        <v>0.48424099999999998</v>
      </c>
      <c r="D17" s="17">
        <v>169</v>
      </c>
      <c r="E17" s="16">
        <v>0.39080500000000001</v>
      </c>
      <c r="F17" s="14">
        <v>0.52531600000000001</v>
      </c>
      <c r="G17" s="14">
        <v>0.5</v>
      </c>
      <c r="H17" s="16">
        <v>0.48206300000000002</v>
      </c>
      <c r="I17" s="17">
        <v>215</v>
      </c>
      <c r="J17" s="16">
        <v>0.40495900000000001</v>
      </c>
      <c r="K17" s="14">
        <v>0.50781299999999996</v>
      </c>
      <c r="L17" s="14">
        <v>0.52173899999999995</v>
      </c>
      <c r="M17" s="16">
        <v>0.50733799999999996</v>
      </c>
      <c r="N17" s="17">
        <v>242</v>
      </c>
      <c r="O17" s="16">
        <v>0.59090900000000002</v>
      </c>
      <c r="P17" s="14">
        <v>0.466667</v>
      </c>
      <c r="Q17" s="15">
        <v>0.49166700000000002</v>
      </c>
    </row>
    <row r="18" spans="2:17" x14ac:dyDescent="0.25">
      <c r="B18" s="7" t="s">
        <v>120</v>
      </c>
      <c r="C18" s="10">
        <v>0.51575899999999997</v>
      </c>
      <c r="D18" s="11">
        <v>180</v>
      </c>
      <c r="E18" s="10">
        <v>0.60919500000000004</v>
      </c>
      <c r="F18" s="8">
        <v>0.47468399999999999</v>
      </c>
      <c r="G18" s="8">
        <v>0.5</v>
      </c>
      <c r="H18" s="10">
        <v>0.51121099999999997</v>
      </c>
      <c r="I18" s="11">
        <v>228</v>
      </c>
      <c r="J18" s="10">
        <v>0.57851200000000003</v>
      </c>
      <c r="K18" s="8">
        <v>0.48828100000000002</v>
      </c>
      <c r="L18" s="8">
        <v>0.47826099999999999</v>
      </c>
      <c r="M18" s="10">
        <v>0.49266199999999999</v>
      </c>
      <c r="N18" s="11">
        <v>235</v>
      </c>
      <c r="O18" s="10">
        <v>0.40909099999999998</v>
      </c>
      <c r="P18" s="8">
        <v>0.53333299999999995</v>
      </c>
      <c r="Q18" s="9">
        <v>0.50833300000000003</v>
      </c>
    </row>
    <row r="19" spans="2:17" x14ac:dyDescent="0.25">
      <c r="B19" s="13" t="s">
        <v>50</v>
      </c>
      <c r="C19" s="16">
        <v>0</v>
      </c>
      <c r="D19" s="17">
        <v>0</v>
      </c>
      <c r="E19" s="16">
        <v>0</v>
      </c>
      <c r="F19" s="14">
        <v>0</v>
      </c>
      <c r="G19" s="14">
        <v>0</v>
      </c>
      <c r="H19" s="16">
        <v>6.7260000000000002E-3</v>
      </c>
      <c r="I19" s="17">
        <v>3</v>
      </c>
      <c r="J19" s="16">
        <v>1.6528999999999999E-2</v>
      </c>
      <c r="K19" s="14">
        <v>3.9060000000000002E-3</v>
      </c>
      <c r="L19" s="14">
        <v>0</v>
      </c>
      <c r="M19" s="16">
        <v>0</v>
      </c>
      <c r="N19" s="17">
        <v>0</v>
      </c>
      <c r="O19" s="16">
        <v>0</v>
      </c>
      <c r="P19" s="14">
        <v>0</v>
      </c>
      <c r="Q19" s="15">
        <v>0</v>
      </c>
    </row>
    <row r="20" spans="2:17" x14ac:dyDescent="0.25">
      <c r="B20" s="18" t="s">
        <v>51</v>
      </c>
      <c r="C20" s="18"/>
      <c r="D20" s="26">
        <v>349</v>
      </c>
      <c r="E20" s="30">
        <v>87</v>
      </c>
      <c r="F20" s="26">
        <v>158</v>
      </c>
      <c r="G20" s="26">
        <v>104</v>
      </c>
      <c r="H20" s="18"/>
      <c r="I20" s="26">
        <v>446</v>
      </c>
      <c r="J20" s="30">
        <v>121</v>
      </c>
      <c r="K20" s="26">
        <v>256</v>
      </c>
      <c r="L20" s="26">
        <v>69</v>
      </c>
      <c r="M20" s="18"/>
      <c r="N20" s="26">
        <v>477</v>
      </c>
      <c r="O20" s="30">
        <v>132</v>
      </c>
      <c r="P20" s="26">
        <v>225</v>
      </c>
      <c r="Q20" s="27">
        <v>120</v>
      </c>
    </row>
    <row r="21" spans="2:17" x14ac:dyDescent="0.25">
      <c r="B21" s="19" t="s">
        <v>52</v>
      </c>
      <c r="C21" s="19"/>
      <c r="D21" s="28">
        <v>349</v>
      </c>
      <c r="E21" s="31">
        <v>87</v>
      </c>
      <c r="F21" s="28">
        <v>158</v>
      </c>
      <c r="G21" s="28">
        <v>104</v>
      </c>
      <c r="H21" s="19"/>
      <c r="I21" s="28">
        <v>446</v>
      </c>
      <c r="J21" s="31">
        <v>121</v>
      </c>
      <c r="K21" s="28">
        <v>256</v>
      </c>
      <c r="L21" s="28">
        <v>69</v>
      </c>
      <c r="M21" s="19"/>
      <c r="N21" s="28">
        <v>477</v>
      </c>
      <c r="O21" s="31">
        <v>132</v>
      </c>
      <c r="P21" s="28">
        <v>225</v>
      </c>
      <c r="Q21" s="29">
        <v>120</v>
      </c>
    </row>
    <row r="22" spans="2:17" x14ac:dyDescent="0.25">
      <c r="B22" s="35" t="s">
        <v>121</v>
      </c>
      <c r="C22" s="35"/>
      <c r="D22" s="36"/>
      <c r="E22" s="35"/>
      <c r="F22" s="36"/>
      <c r="G22" s="36"/>
      <c r="H22" s="35"/>
      <c r="I22" s="36"/>
      <c r="J22" s="35"/>
      <c r="K22" s="36"/>
      <c r="L22" s="36"/>
      <c r="M22" s="35"/>
      <c r="N22" s="36"/>
      <c r="O22" s="35"/>
      <c r="P22" s="36"/>
      <c r="Q22" s="37"/>
    </row>
    <row r="23" spans="2:17" x14ac:dyDescent="0.25">
      <c r="B23" s="13" t="s">
        <v>122</v>
      </c>
      <c r="C23" s="16">
        <v>0.95415499999999998</v>
      </c>
      <c r="D23" s="17">
        <v>333</v>
      </c>
      <c r="E23" s="16">
        <v>0.96551699999999996</v>
      </c>
      <c r="F23" s="14">
        <v>0.95569599999999999</v>
      </c>
      <c r="G23" s="14">
        <v>0.94230800000000003</v>
      </c>
      <c r="H23" s="16">
        <v>0.95291499999999996</v>
      </c>
      <c r="I23" s="17">
        <v>425</v>
      </c>
      <c r="J23" s="16">
        <v>0.95867800000000003</v>
      </c>
      <c r="K23" s="14">
        <v>0.94921900000000003</v>
      </c>
      <c r="L23" s="14">
        <v>0.95652199999999998</v>
      </c>
      <c r="M23" s="16">
        <v>0.93710700000000002</v>
      </c>
      <c r="N23" s="17">
        <v>447</v>
      </c>
      <c r="O23" s="16">
        <v>0.96969700000000003</v>
      </c>
      <c r="P23" s="14">
        <v>0.92888899999999996</v>
      </c>
      <c r="Q23" s="15">
        <v>0.91666700000000001</v>
      </c>
    </row>
    <row r="24" spans="2:17" x14ac:dyDescent="0.25">
      <c r="B24" s="7" t="s">
        <v>123</v>
      </c>
      <c r="C24" s="10">
        <v>1.1461000000000001E-2</v>
      </c>
      <c r="D24" s="11">
        <v>4</v>
      </c>
      <c r="E24" s="10">
        <v>0</v>
      </c>
      <c r="F24" s="8">
        <v>1.2658000000000001E-2</v>
      </c>
      <c r="G24" s="8">
        <v>1.9231000000000002E-2</v>
      </c>
      <c r="H24" s="10">
        <v>0</v>
      </c>
      <c r="I24" s="11">
        <v>0</v>
      </c>
      <c r="J24" s="10">
        <v>0</v>
      </c>
      <c r="K24" s="8">
        <v>0</v>
      </c>
      <c r="L24" s="8">
        <v>0</v>
      </c>
      <c r="M24" s="10">
        <v>6.2890000000000003E-3</v>
      </c>
      <c r="N24" s="11">
        <v>3</v>
      </c>
      <c r="O24" s="10">
        <v>0</v>
      </c>
      <c r="P24" s="8">
        <v>8.8889999999999993E-3</v>
      </c>
      <c r="Q24" s="9">
        <v>8.3330000000000001E-3</v>
      </c>
    </row>
    <row r="25" spans="2:17" x14ac:dyDescent="0.25">
      <c r="B25" s="13" t="s">
        <v>124</v>
      </c>
      <c r="C25" s="16">
        <v>3.4383999999999998E-2</v>
      </c>
      <c r="D25" s="17">
        <v>12</v>
      </c>
      <c r="E25" s="16">
        <v>3.4483E-2</v>
      </c>
      <c r="F25" s="14">
        <v>3.1646000000000001E-2</v>
      </c>
      <c r="G25" s="14">
        <v>3.8462000000000003E-2</v>
      </c>
      <c r="H25" s="16">
        <v>4.4843000000000001E-2</v>
      </c>
      <c r="I25" s="17">
        <v>20</v>
      </c>
      <c r="J25" s="16">
        <v>4.1321999999999998E-2</v>
      </c>
      <c r="K25" s="14">
        <v>4.6875E-2</v>
      </c>
      <c r="L25" s="14">
        <v>4.3478000000000003E-2</v>
      </c>
      <c r="M25" s="16">
        <v>5.6604000000000002E-2</v>
      </c>
      <c r="N25" s="17">
        <v>27</v>
      </c>
      <c r="O25" s="16">
        <v>3.0303E-2</v>
      </c>
      <c r="P25" s="14">
        <v>6.2222E-2</v>
      </c>
      <c r="Q25" s="15">
        <v>7.4999999999999997E-2</v>
      </c>
    </row>
    <row r="26" spans="2:17" x14ac:dyDescent="0.25">
      <c r="B26" s="7" t="s">
        <v>49</v>
      </c>
      <c r="C26" s="10">
        <v>0</v>
      </c>
      <c r="D26" s="11">
        <v>0</v>
      </c>
      <c r="E26" s="10">
        <v>0</v>
      </c>
      <c r="F26" s="8">
        <v>0</v>
      </c>
      <c r="G26" s="8">
        <v>0</v>
      </c>
      <c r="H26" s="10">
        <v>2.2420000000000001E-3</v>
      </c>
      <c r="I26" s="11">
        <v>1</v>
      </c>
      <c r="J26" s="10">
        <v>0</v>
      </c>
      <c r="K26" s="8">
        <v>3.9060000000000002E-3</v>
      </c>
      <c r="L26" s="8">
        <v>0</v>
      </c>
      <c r="M26" s="10">
        <v>0</v>
      </c>
      <c r="N26" s="11">
        <v>0</v>
      </c>
      <c r="O26" s="10">
        <v>0</v>
      </c>
      <c r="P26" s="8">
        <v>0</v>
      </c>
      <c r="Q26" s="9">
        <v>0</v>
      </c>
    </row>
    <row r="27" spans="2:17" x14ac:dyDescent="0.25">
      <c r="B27" s="13" t="s">
        <v>50</v>
      </c>
      <c r="C27" s="16">
        <v>0</v>
      </c>
      <c r="D27" s="17">
        <v>0</v>
      </c>
      <c r="E27" s="16">
        <v>0</v>
      </c>
      <c r="F27" s="14">
        <v>0</v>
      </c>
      <c r="G27" s="14">
        <v>0</v>
      </c>
      <c r="H27" s="16">
        <v>0</v>
      </c>
      <c r="I27" s="17">
        <v>0</v>
      </c>
      <c r="J27" s="16">
        <v>0</v>
      </c>
      <c r="K27" s="14">
        <v>0</v>
      </c>
      <c r="L27" s="14">
        <v>0</v>
      </c>
      <c r="M27" s="16">
        <v>0</v>
      </c>
      <c r="N27" s="17">
        <v>0</v>
      </c>
      <c r="O27" s="16">
        <v>0</v>
      </c>
      <c r="P27" s="14">
        <v>0</v>
      </c>
      <c r="Q27" s="15">
        <v>0</v>
      </c>
    </row>
    <row r="28" spans="2:17" x14ac:dyDescent="0.25">
      <c r="B28" s="18" t="s">
        <v>51</v>
      </c>
      <c r="C28" s="18"/>
      <c r="D28" s="26">
        <v>349</v>
      </c>
      <c r="E28" s="30">
        <v>87</v>
      </c>
      <c r="F28" s="26">
        <v>158</v>
      </c>
      <c r="G28" s="26">
        <v>104</v>
      </c>
      <c r="H28" s="18"/>
      <c r="I28" s="26">
        <v>446</v>
      </c>
      <c r="J28" s="30">
        <v>121</v>
      </c>
      <c r="K28" s="26">
        <v>256</v>
      </c>
      <c r="L28" s="26">
        <v>69</v>
      </c>
      <c r="M28" s="18"/>
      <c r="N28" s="26">
        <v>477</v>
      </c>
      <c r="O28" s="30">
        <v>132</v>
      </c>
      <c r="P28" s="26">
        <v>225</v>
      </c>
      <c r="Q28" s="27">
        <v>120</v>
      </c>
    </row>
    <row r="29" spans="2:17" x14ac:dyDescent="0.25">
      <c r="B29" s="19" t="s">
        <v>52</v>
      </c>
      <c r="C29" s="19"/>
      <c r="D29" s="28">
        <v>349</v>
      </c>
      <c r="E29" s="31">
        <v>87</v>
      </c>
      <c r="F29" s="28">
        <v>158</v>
      </c>
      <c r="G29" s="28">
        <v>104</v>
      </c>
      <c r="H29" s="19"/>
      <c r="I29" s="28">
        <v>446</v>
      </c>
      <c r="J29" s="31">
        <v>121</v>
      </c>
      <c r="K29" s="28">
        <v>256</v>
      </c>
      <c r="L29" s="28">
        <v>69</v>
      </c>
      <c r="M29" s="19"/>
      <c r="N29" s="28">
        <v>477</v>
      </c>
      <c r="O29" s="31">
        <v>132</v>
      </c>
      <c r="P29" s="28">
        <v>225</v>
      </c>
      <c r="Q29" s="29">
        <v>120</v>
      </c>
    </row>
    <row r="30" spans="2:17" x14ac:dyDescent="0.25">
      <c r="B30" s="35" t="s">
        <v>125</v>
      </c>
      <c r="C30" s="35"/>
      <c r="D30" s="36"/>
      <c r="E30" s="35"/>
      <c r="F30" s="36"/>
      <c r="G30" s="36"/>
      <c r="H30" s="35"/>
      <c r="I30" s="36"/>
      <c r="J30" s="35"/>
      <c r="K30" s="36"/>
      <c r="L30" s="36"/>
      <c r="M30" s="35"/>
      <c r="N30" s="36"/>
      <c r="O30" s="35"/>
      <c r="P30" s="36"/>
      <c r="Q30" s="37"/>
    </row>
    <row r="31" spans="2:17" x14ac:dyDescent="0.25">
      <c r="B31" s="13" t="s">
        <v>126</v>
      </c>
      <c r="C31" s="16">
        <v>0.56447000000000003</v>
      </c>
      <c r="D31" s="17">
        <v>197</v>
      </c>
      <c r="E31" s="16">
        <v>0.58620700000000003</v>
      </c>
      <c r="F31" s="14">
        <v>0.53797499999999998</v>
      </c>
      <c r="G31" s="14">
        <v>0.586538</v>
      </c>
      <c r="H31" s="16">
        <v>0.64349800000000001</v>
      </c>
      <c r="I31" s="17">
        <v>287</v>
      </c>
      <c r="J31" s="16">
        <v>0.62809899999999996</v>
      </c>
      <c r="K31" s="14">
        <v>0.63671900000000003</v>
      </c>
      <c r="L31" s="14">
        <v>0.69565200000000005</v>
      </c>
      <c r="M31" s="16">
        <v>0.63312400000000002</v>
      </c>
      <c r="N31" s="17">
        <v>302</v>
      </c>
      <c r="O31" s="16">
        <v>0.61363599999999996</v>
      </c>
      <c r="P31" s="14">
        <v>0.66222199999999998</v>
      </c>
      <c r="Q31" s="15">
        <v>0.6</v>
      </c>
    </row>
    <row r="32" spans="2:17" x14ac:dyDescent="0.25">
      <c r="B32" s="7" t="s">
        <v>127</v>
      </c>
      <c r="C32" s="10">
        <v>0.41547299999999998</v>
      </c>
      <c r="D32" s="11">
        <v>145</v>
      </c>
      <c r="E32" s="10">
        <v>0.37930999999999998</v>
      </c>
      <c r="F32" s="8">
        <v>0.44936700000000002</v>
      </c>
      <c r="G32" s="8">
        <v>0.394231</v>
      </c>
      <c r="H32" s="10">
        <v>0.34529100000000001</v>
      </c>
      <c r="I32" s="11">
        <v>154</v>
      </c>
      <c r="J32" s="10">
        <v>0.35537200000000002</v>
      </c>
      <c r="K32" s="8">
        <v>0.359375</v>
      </c>
      <c r="L32" s="8">
        <v>0.275362</v>
      </c>
      <c r="M32" s="10">
        <v>0.36058699999999999</v>
      </c>
      <c r="N32" s="11">
        <v>172</v>
      </c>
      <c r="O32" s="10">
        <v>0.38636399999999999</v>
      </c>
      <c r="P32" s="8">
        <v>0.33333299999999999</v>
      </c>
      <c r="Q32" s="9">
        <v>0.38333299999999998</v>
      </c>
    </row>
    <row r="33" spans="2:17" x14ac:dyDescent="0.25">
      <c r="B33" s="13" t="s">
        <v>49</v>
      </c>
      <c r="C33" s="16">
        <v>2.0056999999999998E-2</v>
      </c>
      <c r="D33" s="17">
        <v>7</v>
      </c>
      <c r="E33" s="16">
        <v>3.4483E-2</v>
      </c>
      <c r="F33" s="14">
        <v>1.2658000000000001E-2</v>
      </c>
      <c r="G33" s="14">
        <v>1.9231000000000002E-2</v>
      </c>
      <c r="H33" s="16">
        <v>1.1211E-2</v>
      </c>
      <c r="I33" s="17">
        <v>5</v>
      </c>
      <c r="J33" s="16">
        <v>1.6528999999999999E-2</v>
      </c>
      <c r="K33" s="14">
        <v>3.9060000000000002E-3</v>
      </c>
      <c r="L33" s="14">
        <v>2.8986000000000001E-2</v>
      </c>
      <c r="M33" s="16">
        <v>6.2890000000000003E-3</v>
      </c>
      <c r="N33" s="17">
        <v>3</v>
      </c>
      <c r="O33" s="16">
        <v>0</v>
      </c>
      <c r="P33" s="14">
        <v>4.444E-3</v>
      </c>
      <c r="Q33" s="15">
        <v>1.6667000000000001E-2</v>
      </c>
    </row>
    <row r="34" spans="2:17" x14ac:dyDescent="0.25">
      <c r="B34" s="7" t="s">
        <v>50</v>
      </c>
      <c r="C34" s="10">
        <v>0</v>
      </c>
      <c r="D34" s="11">
        <v>0</v>
      </c>
      <c r="E34" s="10">
        <v>0</v>
      </c>
      <c r="F34" s="8">
        <v>0</v>
      </c>
      <c r="G34" s="8">
        <v>0</v>
      </c>
      <c r="H34" s="10">
        <v>0</v>
      </c>
      <c r="I34" s="11">
        <v>0</v>
      </c>
      <c r="J34" s="10">
        <v>0</v>
      </c>
      <c r="K34" s="8">
        <v>0</v>
      </c>
      <c r="L34" s="8">
        <v>0</v>
      </c>
      <c r="M34" s="10">
        <v>0</v>
      </c>
      <c r="N34" s="11">
        <v>0</v>
      </c>
      <c r="O34" s="10">
        <v>0</v>
      </c>
      <c r="P34" s="8">
        <v>0</v>
      </c>
      <c r="Q34" s="9">
        <v>0</v>
      </c>
    </row>
    <row r="35" spans="2:17" x14ac:dyDescent="0.25">
      <c r="B35" s="18" t="s">
        <v>51</v>
      </c>
      <c r="C35" s="18"/>
      <c r="D35" s="26">
        <v>349</v>
      </c>
      <c r="E35" s="30">
        <v>87</v>
      </c>
      <c r="F35" s="26">
        <v>158</v>
      </c>
      <c r="G35" s="26">
        <v>104</v>
      </c>
      <c r="H35" s="18"/>
      <c r="I35" s="26">
        <v>446</v>
      </c>
      <c r="J35" s="30">
        <v>121</v>
      </c>
      <c r="K35" s="26">
        <v>256</v>
      </c>
      <c r="L35" s="26">
        <v>69</v>
      </c>
      <c r="M35" s="18"/>
      <c r="N35" s="26">
        <v>477</v>
      </c>
      <c r="O35" s="30">
        <v>132</v>
      </c>
      <c r="P35" s="26">
        <v>225</v>
      </c>
      <c r="Q35" s="27">
        <v>120</v>
      </c>
    </row>
    <row r="36" spans="2:17" x14ac:dyDescent="0.25">
      <c r="B36" s="19" t="s">
        <v>52</v>
      </c>
      <c r="C36" s="19"/>
      <c r="D36" s="28">
        <v>349</v>
      </c>
      <c r="E36" s="31">
        <v>87</v>
      </c>
      <c r="F36" s="28">
        <v>158</v>
      </c>
      <c r="G36" s="28">
        <v>104</v>
      </c>
      <c r="H36" s="19"/>
      <c r="I36" s="28">
        <v>446</v>
      </c>
      <c r="J36" s="31">
        <v>121</v>
      </c>
      <c r="K36" s="28">
        <v>256</v>
      </c>
      <c r="L36" s="28">
        <v>69</v>
      </c>
      <c r="M36" s="19"/>
      <c r="N36" s="28">
        <v>477</v>
      </c>
      <c r="O36" s="31">
        <v>132</v>
      </c>
      <c r="P36" s="28">
        <v>225</v>
      </c>
      <c r="Q36" s="29">
        <v>120</v>
      </c>
    </row>
  </sheetData>
  <mergeCells count="14">
    <mergeCell ref="C5:Q5"/>
    <mergeCell ref="C6:G6"/>
    <mergeCell ref="H6:L6"/>
    <mergeCell ref="M6:Q6"/>
    <mergeCell ref="O7:Q7"/>
    <mergeCell ref="B22:Q22"/>
    <mergeCell ref="B30:Q30"/>
    <mergeCell ref="B9:Q9"/>
    <mergeCell ref="B16:Q16"/>
    <mergeCell ref="C7:D7"/>
    <mergeCell ref="E7:G7"/>
    <mergeCell ref="H7:I7"/>
    <mergeCell ref="J7:L7"/>
    <mergeCell ref="M7:N7"/>
  </mergeCells>
  <pageMargins left="0.39" right="0.39" top="0.79" bottom="0.79" header="0.31" footer="0.31"/>
  <pageSetup paperSize="9" orientation="landscape"/>
  <headerFooter>
    <oddHeader>&amp;L&amp;CSOI&amp;Rsv</oddHeader>
    <oddFooter>&amp;R6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96"/>
  <sheetViews>
    <sheetView workbookViewId="0">
      <pane xSplit="2" ySplit="8" topLeftCell="C83" activePane="bottomRight" state="frozen"/>
      <selection activeCell="B36" sqref="B36:AP36"/>
      <selection pane="topRight" activeCell="B36" sqref="B36:AP36"/>
      <selection pane="bottomLeft" activeCell="B36" sqref="B36:AP36"/>
      <selection pane="bottomRight" activeCell="A100" sqref="A100:XFD137"/>
    </sheetView>
  </sheetViews>
  <sheetFormatPr defaultRowHeight="15" x14ac:dyDescent="0.25"/>
  <cols>
    <col min="1" max="1" width="0" hidden="1" customWidth="1"/>
    <col min="2" max="2" width="26.85546875" customWidth="1"/>
    <col min="3" max="12" width="12" customWidth="1"/>
    <col min="13" max="13" width="0" hidden="1" customWidth="1"/>
  </cols>
  <sheetData>
    <row r="1" spans="2:12" ht="0" hidden="1" customHeight="1" x14ac:dyDescent="0.25"/>
    <row r="2" spans="2:12" ht="31.15" customHeight="1" x14ac:dyDescent="0.25"/>
    <row r="3" spans="2:12" ht="51" customHeight="1" x14ac:dyDescent="0.25"/>
    <row r="4" spans="2:12" ht="0" hidden="1" customHeight="1" x14ac:dyDescent="0.25"/>
    <row r="5" spans="2:12" x14ac:dyDescent="0.25">
      <c r="B5" s="2"/>
      <c r="C5" s="40"/>
      <c r="D5" s="41"/>
      <c r="E5" s="40"/>
      <c r="F5" s="41"/>
      <c r="G5" s="41"/>
      <c r="H5" s="40"/>
      <c r="I5" s="41"/>
      <c r="J5" s="40"/>
      <c r="K5" s="41"/>
      <c r="L5" s="42"/>
    </row>
    <row r="6" spans="2:12" x14ac:dyDescent="0.25">
      <c r="B6" s="1"/>
      <c r="C6" s="38" t="s">
        <v>35</v>
      </c>
      <c r="D6" s="39"/>
      <c r="E6" s="38"/>
      <c r="F6" s="39"/>
      <c r="G6" s="39"/>
      <c r="H6" s="38" t="s">
        <v>38</v>
      </c>
      <c r="I6" s="39"/>
      <c r="J6" s="38"/>
      <c r="K6" s="39"/>
      <c r="L6" s="43"/>
    </row>
    <row r="7" spans="2:12" ht="15" customHeight="1" x14ac:dyDescent="0.25">
      <c r="B7" s="1"/>
      <c r="C7" s="38" t="s">
        <v>39</v>
      </c>
      <c r="D7" s="39"/>
      <c r="E7" s="38" t="s">
        <v>40</v>
      </c>
      <c r="F7" s="39"/>
      <c r="G7" s="39"/>
      <c r="H7" s="38" t="s">
        <v>39</v>
      </c>
      <c r="I7" s="39"/>
      <c r="J7" s="38" t="s">
        <v>40</v>
      </c>
      <c r="K7" s="39"/>
      <c r="L7" s="43"/>
    </row>
    <row r="8" spans="2:12" ht="30" x14ac:dyDescent="0.25">
      <c r="B8" s="5"/>
      <c r="C8" s="5" t="s">
        <v>41</v>
      </c>
      <c r="D8" s="3" t="s">
        <v>42</v>
      </c>
      <c r="E8" s="5" t="s">
        <v>43</v>
      </c>
      <c r="F8" s="3" t="s">
        <v>44</v>
      </c>
      <c r="G8" s="3" t="s">
        <v>45</v>
      </c>
      <c r="H8" s="5" t="s">
        <v>41</v>
      </c>
      <c r="I8" s="3" t="s">
        <v>42</v>
      </c>
      <c r="J8" s="5" t="s">
        <v>43</v>
      </c>
      <c r="K8" s="3" t="s">
        <v>44</v>
      </c>
      <c r="L8" s="4" t="s">
        <v>45</v>
      </c>
    </row>
    <row r="9" spans="2:12" x14ac:dyDescent="0.25">
      <c r="B9" s="35" t="s">
        <v>46</v>
      </c>
      <c r="C9" s="35"/>
      <c r="D9" s="36"/>
      <c r="E9" s="35"/>
      <c r="F9" s="36"/>
      <c r="G9" s="36"/>
      <c r="H9" s="35"/>
      <c r="I9" s="36"/>
      <c r="J9" s="35"/>
      <c r="K9" s="36"/>
      <c r="L9" s="37"/>
    </row>
    <row r="10" spans="2:12" x14ac:dyDescent="0.25">
      <c r="B10" s="13" t="s">
        <v>47</v>
      </c>
      <c r="C10" s="16">
        <v>3.0959999999999998E-3</v>
      </c>
      <c r="D10" s="17">
        <v>1</v>
      </c>
      <c r="E10" s="16">
        <v>0</v>
      </c>
      <c r="F10" s="14">
        <v>7.143E-3</v>
      </c>
      <c r="G10" s="14">
        <v>0</v>
      </c>
      <c r="H10" s="16">
        <v>0</v>
      </c>
      <c r="I10" s="17">
        <v>0</v>
      </c>
      <c r="J10" s="16">
        <v>0</v>
      </c>
      <c r="K10" s="14">
        <v>0</v>
      </c>
      <c r="L10" s="15">
        <v>0</v>
      </c>
    </row>
    <row r="11" spans="2:12" x14ac:dyDescent="0.25">
      <c r="B11" s="7" t="s">
        <v>48</v>
      </c>
      <c r="C11" s="10">
        <v>0.99690400000000001</v>
      </c>
      <c r="D11" s="11">
        <v>322</v>
      </c>
      <c r="E11" s="10">
        <v>1</v>
      </c>
      <c r="F11" s="8">
        <v>0.99285699999999999</v>
      </c>
      <c r="G11" s="8">
        <v>1</v>
      </c>
      <c r="H11" s="10">
        <v>1</v>
      </c>
      <c r="I11" s="11">
        <v>477</v>
      </c>
      <c r="J11" s="10">
        <v>1</v>
      </c>
      <c r="K11" s="8">
        <v>1</v>
      </c>
      <c r="L11" s="9">
        <v>1</v>
      </c>
    </row>
    <row r="12" spans="2:12" x14ac:dyDescent="0.25">
      <c r="B12" s="13" t="s">
        <v>49</v>
      </c>
      <c r="C12" s="16">
        <v>0</v>
      </c>
      <c r="D12" s="17">
        <v>0</v>
      </c>
      <c r="E12" s="16">
        <v>0</v>
      </c>
      <c r="F12" s="14">
        <v>0</v>
      </c>
      <c r="G12" s="14">
        <v>0</v>
      </c>
      <c r="H12" s="16">
        <v>0</v>
      </c>
      <c r="I12" s="17">
        <v>0</v>
      </c>
      <c r="J12" s="16">
        <v>0</v>
      </c>
      <c r="K12" s="14">
        <v>0</v>
      </c>
      <c r="L12" s="15">
        <v>0</v>
      </c>
    </row>
    <row r="13" spans="2:12" x14ac:dyDescent="0.25">
      <c r="B13" s="7" t="s">
        <v>50</v>
      </c>
      <c r="C13" s="10">
        <v>0</v>
      </c>
      <c r="D13" s="11">
        <v>0</v>
      </c>
      <c r="E13" s="10">
        <v>0</v>
      </c>
      <c r="F13" s="8">
        <v>0</v>
      </c>
      <c r="G13" s="8">
        <v>0</v>
      </c>
      <c r="H13" s="10">
        <v>0</v>
      </c>
      <c r="I13" s="11">
        <v>0</v>
      </c>
      <c r="J13" s="10">
        <v>0</v>
      </c>
      <c r="K13" s="8">
        <v>0</v>
      </c>
      <c r="L13" s="9">
        <v>0</v>
      </c>
    </row>
    <row r="14" spans="2:12" x14ac:dyDescent="0.25">
      <c r="B14" s="18" t="s">
        <v>51</v>
      </c>
      <c r="C14" s="18"/>
      <c r="D14" s="26">
        <v>323</v>
      </c>
      <c r="E14" s="30">
        <v>63</v>
      </c>
      <c r="F14" s="26">
        <v>140</v>
      </c>
      <c r="G14" s="26">
        <v>120</v>
      </c>
      <c r="H14" s="18"/>
      <c r="I14" s="26">
        <v>477</v>
      </c>
      <c r="J14" s="30">
        <v>132</v>
      </c>
      <c r="K14" s="26">
        <v>225</v>
      </c>
      <c r="L14" s="27">
        <v>120</v>
      </c>
    </row>
    <row r="15" spans="2:12" x14ac:dyDescent="0.25">
      <c r="B15" s="19" t="s">
        <v>52</v>
      </c>
      <c r="C15" s="19"/>
      <c r="D15" s="28">
        <v>323</v>
      </c>
      <c r="E15" s="31">
        <v>63</v>
      </c>
      <c r="F15" s="28">
        <v>140</v>
      </c>
      <c r="G15" s="28">
        <v>120</v>
      </c>
      <c r="H15" s="19"/>
      <c r="I15" s="28">
        <v>477</v>
      </c>
      <c r="J15" s="31">
        <v>132</v>
      </c>
      <c r="K15" s="28">
        <v>225</v>
      </c>
      <c r="L15" s="29">
        <v>120</v>
      </c>
    </row>
    <row r="16" spans="2:12" x14ac:dyDescent="0.25">
      <c r="B16" s="35" t="s">
        <v>128</v>
      </c>
      <c r="C16" s="35"/>
      <c r="D16" s="36"/>
      <c r="E16" s="35"/>
      <c r="F16" s="36"/>
      <c r="G16" s="36"/>
      <c r="H16" s="35"/>
      <c r="I16" s="36"/>
      <c r="J16" s="35"/>
      <c r="K16" s="36"/>
      <c r="L16" s="37"/>
    </row>
    <row r="17" spans="2:12" x14ac:dyDescent="0.25">
      <c r="B17" s="13" t="s">
        <v>54</v>
      </c>
      <c r="C17" s="16">
        <v>0.195046</v>
      </c>
      <c r="D17" s="17">
        <v>63</v>
      </c>
      <c r="E17" s="16">
        <v>0.30158699999999999</v>
      </c>
      <c r="F17" s="14">
        <v>0.228571</v>
      </c>
      <c r="G17" s="14">
        <v>0.1</v>
      </c>
      <c r="H17" s="16">
        <v>0.23899400000000001</v>
      </c>
      <c r="I17" s="17">
        <v>114</v>
      </c>
      <c r="J17" s="16">
        <v>0.43181799999999998</v>
      </c>
      <c r="K17" s="14">
        <v>0.222222</v>
      </c>
      <c r="L17" s="15">
        <v>5.8333000000000003E-2</v>
      </c>
    </row>
    <row r="18" spans="2:12" x14ac:dyDescent="0.25">
      <c r="B18" s="7" t="s">
        <v>55</v>
      </c>
      <c r="C18" s="10">
        <v>8.9783000000000002E-2</v>
      </c>
      <c r="D18" s="11">
        <v>29</v>
      </c>
      <c r="E18" s="10">
        <v>0.111111</v>
      </c>
      <c r="F18" s="8">
        <v>8.5713999999999999E-2</v>
      </c>
      <c r="G18" s="8">
        <v>8.3333000000000004E-2</v>
      </c>
      <c r="H18" s="10">
        <v>0.17819699999999999</v>
      </c>
      <c r="I18" s="11">
        <v>85</v>
      </c>
      <c r="J18" s="10">
        <v>0.18939400000000001</v>
      </c>
      <c r="K18" s="8">
        <v>0.19555600000000001</v>
      </c>
      <c r="L18" s="9">
        <v>0.13333300000000001</v>
      </c>
    </row>
    <row r="19" spans="2:12" x14ac:dyDescent="0.25">
      <c r="B19" s="13" t="s">
        <v>129</v>
      </c>
      <c r="C19" s="16">
        <v>0.139319</v>
      </c>
      <c r="D19" s="17">
        <v>45</v>
      </c>
      <c r="E19" s="16">
        <v>0.25396800000000003</v>
      </c>
      <c r="F19" s="14">
        <v>0.12857099999999999</v>
      </c>
      <c r="G19" s="14">
        <v>9.1666999999999998E-2</v>
      </c>
      <c r="H19" s="16">
        <v>0.190776</v>
      </c>
      <c r="I19" s="17">
        <v>91</v>
      </c>
      <c r="J19" s="16">
        <v>0.234848</v>
      </c>
      <c r="K19" s="14">
        <v>0.182222</v>
      </c>
      <c r="L19" s="15">
        <v>0.158333</v>
      </c>
    </row>
    <row r="20" spans="2:12" x14ac:dyDescent="0.25">
      <c r="B20" s="7" t="s">
        <v>130</v>
      </c>
      <c r="C20" s="10">
        <v>0.380805</v>
      </c>
      <c r="D20" s="11">
        <v>123</v>
      </c>
      <c r="E20" s="10">
        <v>0.25396800000000003</v>
      </c>
      <c r="F20" s="8">
        <v>0.421429</v>
      </c>
      <c r="G20" s="8">
        <v>0.4</v>
      </c>
      <c r="H20" s="10">
        <v>0.21593300000000001</v>
      </c>
      <c r="I20" s="11">
        <v>103</v>
      </c>
      <c r="J20" s="10">
        <v>7.5758000000000006E-2</v>
      </c>
      <c r="K20" s="8">
        <v>0.248889</v>
      </c>
      <c r="L20" s="9">
        <v>0.30833300000000002</v>
      </c>
    </row>
    <row r="21" spans="2:12" x14ac:dyDescent="0.25">
      <c r="B21" s="13" t="s">
        <v>58</v>
      </c>
      <c r="C21" s="16">
        <v>0.167183</v>
      </c>
      <c r="D21" s="17">
        <v>54</v>
      </c>
      <c r="E21" s="16">
        <v>7.9365000000000005E-2</v>
      </c>
      <c r="F21" s="14">
        <v>0.107143</v>
      </c>
      <c r="G21" s="14">
        <v>0.283333</v>
      </c>
      <c r="H21" s="16">
        <v>0.136268</v>
      </c>
      <c r="I21" s="17">
        <v>65</v>
      </c>
      <c r="J21" s="16">
        <v>4.5455000000000002E-2</v>
      </c>
      <c r="K21" s="14">
        <v>0.11555600000000001</v>
      </c>
      <c r="L21" s="15">
        <v>0.27500000000000002</v>
      </c>
    </row>
    <row r="22" spans="2:12" x14ac:dyDescent="0.25">
      <c r="B22" s="7" t="s">
        <v>59</v>
      </c>
      <c r="C22" s="10">
        <v>2.1672E-2</v>
      </c>
      <c r="D22" s="11">
        <v>7</v>
      </c>
      <c r="E22" s="10">
        <v>0</v>
      </c>
      <c r="F22" s="8">
        <v>1.4286E-2</v>
      </c>
      <c r="G22" s="8">
        <v>4.1667000000000003E-2</v>
      </c>
      <c r="H22" s="10">
        <v>3.3543000000000003E-2</v>
      </c>
      <c r="I22" s="11">
        <v>16</v>
      </c>
      <c r="J22" s="10">
        <v>1.5152000000000001E-2</v>
      </c>
      <c r="K22" s="8">
        <v>2.6667E-2</v>
      </c>
      <c r="L22" s="9">
        <v>6.6667000000000004E-2</v>
      </c>
    </row>
    <row r="23" spans="2:12" x14ac:dyDescent="0.25">
      <c r="B23" s="13" t="s">
        <v>49</v>
      </c>
      <c r="C23" s="16">
        <v>3.0959999999999998E-3</v>
      </c>
      <c r="D23" s="17">
        <v>1</v>
      </c>
      <c r="E23" s="16">
        <v>0</v>
      </c>
      <c r="F23" s="14">
        <v>7.143E-3</v>
      </c>
      <c r="G23" s="14">
        <v>0</v>
      </c>
      <c r="H23" s="16">
        <v>6.2890000000000003E-3</v>
      </c>
      <c r="I23" s="17">
        <v>3</v>
      </c>
      <c r="J23" s="16">
        <v>7.5760000000000003E-3</v>
      </c>
      <c r="K23" s="14">
        <v>8.8889999999999993E-3</v>
      </c>
      <c r="L23" s="15">
        <v>0</v>
      </c>
    </row>
    <row r="24" spans="2:12" x14ac:dyDescent="0.25">
      <c r="B24" s="7" t="s">
        <v>50</v>
      </c>
      <c r="C24" s="10">
        <v>3.0959999999999998E-3</v>
      </c>
      <c r="D24" s="11">
        <v>1</v>
      </c>
      <c r="E24" s="10">
        <v>0</v>
      </c>
      <c r="F24" s="8">
        <v>7.143E-3</v>
      </c>
      <c r="G24" s="8">
        <v>0</v>
      </c>
      <c r="H24" s="10">
        <v>0</v>
      </c>
      <c r="I24" s="11">
        <v>0</v>
      </c>
      <c r="J24" s="10">
        <v>0</v>
      </c>
      <c r="K24" s="8">
        <v>0</v>
      </c>
      <c r="L24" s="9">
        <v>0</v>
      </c>
    </row>
    <row r="25" spans="2:12" x14ac:dyDescent="0.25">
      <c r="B25" s="18" t="s">
        <v>51</v>
      </c>
      <c r="C25" s="18"/>
      <c r="D25" s="26">
        <v>323</v>
      </c>
      <c r="E25" s="30">
        <v>63</v>
      </c>
      <c r="F25" s="26">
        <v>140</v>
      </c>
      <c r="G25" s="26">
        <v>120</v>
      </c>
      <c r="H25" s="18"/>
      <c r="I25" s="26">
        <v>477</v>
      </c>
      <c r="J25" s="30">
        <v>132</v>
      </c>
      <c r="K25" s="26">
        <v>225</v>
      </c>
      <c r="L25" s="27">
        <v>120</v>
      </c>
    </row>
    <row r="26" spans="2:12" x14ac:dyDescent="0.25">
      <c r="B26" s="18" t="s">
        <v>95</v>
      </c>
      <c r="C26" s="24">
        <v>1</v>
      </c>
      <c r="D26" s="26">
        <v>323</v>
      </c>
      <c r="E26" s="24">
        <v>1</v>
      </c>
      <c r="F26" s="20">
        <v>1</v>
      </c>
      <c r="G26" s="20">
        <v>1</v>
      </c>
      <c r="H26" s="24">
        <v>1</v>
      </c>
      <c r="I26" s="26">
        <v>477</v>
      </c>
      <c r="J26" s="24">
        <v>1</v>
      </c>
      <c r="K26" s="20">
        <v>1</v>
      </c>
      <c r="L26" s="21">
        <v>1</v>
      </c>
    </row>
    <row r="27" spans="2:12" x14ac:dyDescent="0.25">
      <c r="B27" s="18" t="s">
        <v>58</v>
      </c>
      <c r="C27" s="21">
        <f t="shared" ref="C27" si="0">C22+C21</f>
        <v>0.188855</v>
      </c>
      <c r="D27" s="26">
        <f>D22+D21</f>
        <v>61</v>
      </c>
      <c r="E27" s="21">
        <f t="shared" ref="E27:F27" si="1">E22+E21</f>
        <v>7.9365000000000005E-2</v>
      </c>
      <c r="F27" s="21">
        <f t="shared" si="1"/>
        <v>0.12142900000000001</v>
      </c>
      <c r="G27" s="21">
        <f>G22+G21</f>
        <v>0.32500000000000001</v>
      </c>
      <c r="H27" s="21">
        <f t="shared" ref="H27" si="2">H22+H21</f>
        <v>0.16981099999999999</v>
      </c>
      <c r="I27" s="26">
        <f>I22+I21</f>
        <v>81</v>
      </c>
      <c r="J27" s="21">
        <f t="shared" ref="J27:K27" si="3">J22+J21</f>
        <v>6.0607000000000001E-2</v>
      </c>
      <c r="K27" s="21">
        <f t="shared" si="3"/>
        <v>0.14222300000000002</v>
      </c>
      <c r="L27" s="21">
        <f>L22+L21</f>
        <v>0.34166700000000005</v>
      </c>
    </row>
    <row r="28" spans="2:12" x14ac:dyDescent="0.25">
      <c r="B28" s="18" t="s">
        <v>130</v>
      </c>
      <c r="C28" s="21">
        <f t="shared" ref="C28" si="4">C22+C21+C20</f>
        <v>0.56966000000000006</v>
      </c>
      <c r="D28" s="26">
        <f>D22+D21+D20</f>
        <v>184</v>
      </c>
      <c r="E28" s="21">
        <f t="shared" ref="E28:F28" si="5">E22+E21+E20</f>
        <v>0.33333300000000005</v>
      </c>
      <c r="F28" s="21">
        <f t="shared" si="5"/>
        <v>0.54285800000000006</v>
      </c>
      <c r="G28" s="21">
        <f>G22+G21+G20</f>
        <v>0.72500000000000009</v>
      </c>
      <c r="H28" s="21">
        <f t="shared" ref="H28" si="6">H22+H21+H20</f>
        <v>0.38574399999999998</v>
      </c>
      <c r="I28" s="26">
        <f>I22+I21+I20</f>
        <v>184</v>
      </c>
      <c r="J28" s="21">
        <f t="shared" ref="J28:K28" si="7">J22+J21+J20</f>
        <v>0.13636500000000001</v>
      </c>
      <c r="K28" s="21">
        <f t="shared" si="7"/>
        <v>0.39111200000000002</v>
      </c>
      <c r="L28" s="21">
        <f>L22+L21+L20</f>
        <v>0.65000000000000013</v>
      </c>
    </row>
    <row r="29" spans="2:12" x14ac:dyDescent="0.25">
      <c r="B29" s="19" t="s">
        <v>60</v>
      </c>
      <c r="C29" s="25">
        <v>0.79876199999999997</v>
      </c>
      <c r="D29" s="28">
        <v>258</v>
      </c>
      <c r="E29" s="25">
        <v>0.69841299999999995</v>
      </c>
      <c r="F29" s="22">
        <v>0.75714300000000001</v>
      </c>
      <c r="G29" s="22">
        <v>0.9</v>
      </c>
      <c r="H29" s="25">
        <v>0.75471699999999997</v>
      </c>
      <c r="I29" s="28">
        <v>360</v>
      </c>
      <c r="J29" s="25">
        <v>0.56060600000000005</v>
      </c>
      <c r="K29" s="22">
        <v>0.76888900000000004</v>
      </c>
      <c r="L29" s="23">
        <v>0.94166700000000003</v>
      </c>
    </row>
    <row r="30" spans="2:12" x14ac:dyDescent="0.25">
      <c r="B30" s="35" t="s">
        <v>131</v>
      </c>
      <c r="C30" s="35"/>
      <c r="D30" s="36"/>
      <c r="E30" s="35"/>
      <c r="F30" s="36"/>
      <c r="G30" s="36"/>
      <c r="H30" s="35"/>
      <c r="I30" s="36"/>
      <c r="J30" s="35"/>
      <c r="K30" s="36"/>
      <c r="L30" s="37"/>
    </row>
    <row r="31" spans="2:12" x14ac:dyDescent="0.25">
      <c r="B31" s="13" t="s">
        <v>54</v>
      </c>
      <c r="C31" s="16">
        <v>0.34674899999999997</v>
      </c>
      <c r="D31" s="17">
        <v>112</v>
      </c>
      <c r="E31" s="16">
        <v>0.50793699999999997</v>
      </c>
      <c r="F31" s="14">
        <v>0.33571400000000001</v>
      </c>
      <c r="G31" s="14">
        <v>0.27500000000000002</v>
      </c>
      <c r="H31" s="16">
        <v>0.23899400000000001</v>
      </c>
      <c r="I31" s="17">
        <v>114</v>
      </c>
      <c r="J31" s="16">
        <v>0.43181799999999998</v>
      </c>
      <c r="K31" s="14">
        <v>0.17777799999999999</v>
      </c>
      <c r="L31" s="15">
        <v>0.14166699999999999</v>
      </c>
    </row>
    <row r="32" spans="2:12" x14ac:dyDescent="0.25">
      <c r="B32" s="7" t="s">
        <v>55</v>
      </c>
      <c r="C32" s="10">
        <v>8.3590999999999999E-2</v>
      </c>
      <c r="D32" s="11">
        <v>27</v>
      </c>
      <c r="E32" s="10">
        <v>4.7619000000000002E-2</v>
      </c>
      <c r="F32" s="8">
        <v>0.1</v>
      </c>
      <c r="G32" s="8">
        <v>8.3333000000000004E-2</v>
      </c>
      <c r="H32" s="10">
        <v>0.132075</v>
      </c>
      <c r="I32" s="11">
        <v>63</v>
      </c>
      <c r="J32" s="10">
        <v>0.121212</v>
      </c>
      <c r="K32" s="8">
        <v>0.16</v>
      </c>
      <c r="L32" s="9">
        <v>9.1666999999999998E-2</v>
      </c>
    </row>
    <row r="33" spans="2:12" x14ac:dyDescent="0.25">
      <c r="B33" s="13" t="s">
        <v>129</v>
      </c>
      <c r="C33" s="16">
        <v>6.5015000000000003E-2</v>
      </c>
      <c r="D33" s="17">
        <v>21</v>
      </c>
      <c r="E33" s="16">
        <v>0.111111</v>
      </c>
      <c r="F33" s="14">
        <v>5.7142999999999999E-2</v>
      </c>
      <c r="G33" s="14">
        <v>0.05</v>
      </c>
      <c r="H33" s="16">
        <v>0.136268</v>
      </c>
      <c r="I33" s="17">
        <v>65</v>
      </c>
      <c r="J33" s="16">
        <v>0.16666700000000001</v>
      </c>
      <c r="K33" s="14">
        <v>0.151111</v>
      </c>
      <c r="L33" s="15">
        <v>7.4999999999999997E-2</v>
      </c>
    </row>
    <row r="34" spans="2:12" x14ac:dyDescent="0.25">
      <c r="B34" s="7" t="s">
        <v>130</v>
      </c>
      <c r="C34" s="10">
        <v>0.15789500000000001</v>
      </c>
      <c r="D34" s="11">
        <v>51</v>
      </c>
      <c r="E34" s="10">
        <v>0.111111</v>
      </c>
      <c r="F34" s="8">
        <v>0.192857</v>
      </c>
      <c r="G34" s="8">
        <v>0.14166699999999999</v>
      </c>
      <c r="H34" s="10">
        <v>0.21174000000000001</v>
      </c>
      <c r="I34" s="11">
        <v>101</v>
      </c>
      <c r="J34" s="10">
        <v>0.16666700000000001</v>
      </c>
      <c r="K34" s="8">
        <v>0.25333299999999997</v>
      </c>
      <c r="L34" s="9">
        <v>0.183333</v>
      </c>
    </row>
    <row r="35" spans="2:12" x14ac:dyDescent="0.25">
      <c r="B35" s="13" t="s">
        <v>58</v>
      </c>
      <c r="C35" s="16">
        <v>0.235294</v>
      </c>
      <c r="D35" s="17">
        <v>76</v>
      </c>
      <c r="E35" s="16">
        <v>6.3492000000000007E-2</v>
      </c>
      <c r="F35" s="14">
        <v>0.214286</v>
      </c>
      <c r="G35" s="14">
        <v>0.35</v>
      </c>
      <c r="H35" s="16">
        <v>0.20545099999999999</v>
      </c>
      <c r="I35" s="17">
        <v>98</v>
      </c>
      <c r="J35" s="16">
        <v>6.0606E-2</v>
      </c>
      <c r="K35" s="14">
        <v>0.19555600000000001</v>
      </c>
      <c r="L35" s="15">
        <v>0.38333299999999998</v>
      </c>
    </row>
    <row r="36" spans="2:12" x14ac:dyDescent="0.25">
      <c r="B36" s="7" t="s">
        <v>59</v>
      </c>
      <c r="C36" s="10">
        <v>4.9535999999999997E-2</v>
      </c>
      <c r="D36" s="11">
        <v>16</v>
      </c>
      <c r="E36" s="10">
        <v>0</v>
      </c>
      <c r="F36" s="8">
        <v>0.05</v>
      </c>
      <c r="G36" s="8">
        <v>7.4999999999999997E-2</v>
      </c>
      <c r="H36" s="10">
        <v>5.4507E-2</v>
      </c>
      <c r="I36" s="11">
        <v>26</v>
      </c>
      <c r="J36" s="10">
        <v>7.5760000000000003E-3</v>
      </c>
      <c r="K36" s="8">
        <v>5.3332999999999998E-2</v>
      </c>
      <c r="L36" s="9">
        <v>0.108333</v>
      </c>
    </row>
    <row r="37" spans="2:12" x14ac:dyDescent="0.25">
      <c r="B37" s="13" t="s">
        <v>49</v>
      </c>
      <c r="C37" s="16">
        <v>0</v>
      </c>
      <c r="D37" s="17">
        <v>0</v>
      </c>
      <c r="E37" s="16">
        <v>0</v>
      </c>
      <c r="F37" s="14">
        <v>0</v>
      </c>
      <c r="G37" s="14">
        <v>0</v>
      </c>
      <c r="H37" s="16">
        <v>0</v>
      </c>
      <c r="I37" s="17">
        <v>0</v>
      </c>
      <c r="J37" s="16">
        <v>0</v>
      </c>
      <c r="K37" s="14">
        <v>0</v>
      </c>
      <c r="L37" s="15">
        <v>0</v>
      </c>
    </row>
    <row r="38" spans="2:12" x14ac:dyDescent="0.25">
      <c r="B38" s="7" t="s">
        <v>50</v>
      </c>
      <c r="C38" s="10">
        <v>6.1920000000000003E-2</v>
      </c>
      <c r="D38" s="11">
        <v>20</v>
      </c>
      <c r="E38" s="10">
        <v>0.15873000000000001</v>
      </c>
      <c r="F38" s="8">
        <v>0.05</v>
      </c>
      <c r="G38" s="8">
        <v>2.5000000000000001E-2</v>
      </c>
      <c r="H38" s="10">
        <v>2.0964E-2</v>
      </c>
      <c r="I38" s="11">
        <v>10</v>
      </c>
      <c r="J38" s="10">
        <v>4.5455000000000002E-2</v>
      </c>
      <c r="K38" s="8">
        <v>8.8889999999999993E-3</v>
      </c>
      <c r="L38" s="9">
        <v>1.6667000000000001E-2</v>
      </c>
    </row>
    <row r="39" spans="2:12" x14ac:dyDescent="0.25">
      <c r="B39" s="18" t="s">
        <v>51</v>
      </c>
      <c r="C39" s="18"/>
      <c r="D39" s="26">
        <v>323</v>
      </c>
      <c r="E39" s="30">
        <v>63</v>
      </c>
      <c r="F39" s="26">
        <v>140</v>
      </c>
      <c r="G39" s="26">
        <v>120</v>
      </c>
      <c r="H39" s="18"/>
      <c r="I39" s="26">
        <v>477</v>
      </c>
      <c r="J39" s="30">
        <v>132</v>
      </c>
      <c r="K39" s="26">
        <v>225</v>
      </c>
      <c r="L39" s="27">
        <v>120</v>
      </c>
    </row>
    <row r="40" spans="2:12" x14ac:dyDescent="0.25">
      <c r="B40" s="18" t="s">
        <v>95</v>
      </c>
      <c r="C40" s="24">
        <v>1</v>
      </c>
      <c r="D40" s="26">
        <v>323</v>
      </c>
      <c r="E40" s="24">
        <v>1</v>
      </c>
      <c r="F40" s="20">
        <v>1</v>
      </c>
      <c r="G40" s="20">
        <v>1</v>
      </c>
      <c r="H40" s="24">
        <v>1</v>
      </c>
      <c r="I40" s="26">
        <v>477</v>
      </c>
      <c r="J40" s="24">
        <v>1</v>
      </c>
      <c r="K40" s="20">
        <v>1</v>
      </c>
      <c r="L40" s="21">
        <v>1</v>
      </c>
    </row>
    <row r="41" spans="2:12" x14ac:dyDescent="0.25">
      <c r="B41" s="18" t="s">
        <v>58</v>
      </c>
      <c r="C41" s="21">
        <f t="shared" ref="C41" si="8">C36+C35</f>
        <v>0.28483000000000003</v>
      </c>
      <c r="D41" s="26">
        <f>D36+D35</f>
        <v>92</v>
      </c>
      <c r="E41" s="21">
        <f t="shared" ref="E41:F41" si="9">E36+E35</f>
        <v>6.3492000000000007E-2</v>
      </c>
      <c r="F41" s="21">
        <f t="shared" si="9"/>
        <v>0.26428600000000002</v>
      </c>
      <c r="G41" s="21">
        <f>G36+G35</f>
        <v>0.42499999999999999</v>
      </c>
      <c r="H41" s="21">
        <f t="shared" ref="H41" si="10">H36+H35</f>
        <v>0.25995800000000002</v>
      </c>
      <c r="I41" s="26">
        <f>I36+I35</f>
        <v>124</v>
      </c>
      <c r="J41" s="21">
        <f t="shared" ref="J41:K41" si="11">J36+J35</f>
        <v>6.8182000000000006E-2</v>
      </c>
      <c r="K41" s="21">
        <f t="shared" si="11"/>
        <v>0.248889</v>
      </c>
      <c r="L41" s="21">
        <f>L36+L35</f>
        <v>0.49166599999999999</v>
      </c>
    </row>
    <row r="42" spans="2:12" x14ac:dyDescent="0.25">
      <c r="B42" s="18" t="s">
        <v>130</v>
      </c>
      <c r="C42" s="21">
        <f t="shared" ref="C42" si="12">C36+C35+C34</f>
        <v>0.44272500000000004</v>
      </c>
      <c r="D42" s="26">
        <f>D36+D35+D34</f>
        <v>143</v>
      </c>
      <c r="E42" s="21">
        <f t="shared" ref="E42:F42" si="13">E36+E35+E34</f>
        <v>0.17460300000000001</v>
      </c>
      <c r="F42" s="21">
        <f t="shared" si="13"/>
        <v>0.45714300000000002</v>
      </c>
      <c r="G42" s="21">
        <f>G36+G35+G34</f>
        <v>0.56666700000000003</v>
      </c>
      <c r="H42" s="21">
        <f t="shared" ref="H42" si="14">H36+H35+H34</f>
        <v>0.47169800000000006</v>
      </c>
      <c r="I42" s="26">
        <f>I36+I35+I34</f>
        <v>225</v>
      </c>
      <c r="J42" s="21">
        <f t="shared" ref="J42:K42" si="15">J36+J35+J34</f>
        <v>0.23484900000000003</v>
      </c>
      <c r="K42" s="21">
        <f t="shared" si="15"/>
        <v>0.50222199999999995</v>
      </c>
      <c r="L42" s="21">
        <f>L36+L35+L34</f>
        <v>0.67499900000000002</v>
      </c>
    </row>
    <row r="43" spans="2:12" x14ac:dyDescent="0.25">
      <c r="B43" s="19" t="s">
        <v>60</v>
      </c>
      <c r="C43" s="25">
        <v>0.59133100000000005</v>
      </c>
      <c r="D43" s="28">
        <v>191</v>
      </c>
      <c r="E43" s="25">
        <v>0.33333299999999999</v>
      </c>
      <c r="F43" s="22">
        <v>0.614286</v>
      </c>
      <c r="G43" s="22">
        <v>0.7</v>
      </c>
      <c r="H43" s="25">
        <v>0.74004199999999998</v>
      </c>
      <c r="I43" s="28">
        <v>353</v>
      </c>
      <c r="J43" s="25">
        <v>0.52272700000000005</v>
      </c>
      <c r="K43" s="22">
        <v>0.81333299999999997</v>
      </c>
      <c r="L43" s="23">
        <v>0.84166700000000005</v>
      </c>
    </row>
    <row r="44" spans="2:12" x14ac:dyDescent="0.25">
      <c r="B44" s="35" t="s">
        <v>132</v>
      </c>
      <c r="C44" s="35"/>
      <c r="D44" s="36"/>
      <c r="E44" s="35"/>
      <c r="F44" s="36"/>
      <c r="G44" s="36"/>
      <c r="H44" s="35"/>
      <c r="I44" s="36"/>
      <c r="J44" s="35"/>
      <c r="K44" s="36"/>
      <c r="L44" s="37"/>
    </row>
    <row r="45" spans="2:12" x14ac:dyDescent="0.25">
      <c r="B45" s="13" t="s">
        <v>54</v>
      </c>
      <c r="C45" s="16">
        <v>0.39009300000000002</v>
      </c>
      <c r="D45" s="17">
        <v>126</v>
      </c>
      <c r="E45" s="16">
        <v>0.42857099999999998</v>
      </c>
      <c r="F45" s="14">
        <v>0.45</v>
      </c>
      <c r="G45" s="14">
        <v>0.3</v>
      </c>
      <c r="H45" s="16">
        <v>0.44025199999999998</v>
      </c>
      <c r="I45" s="17">
        <v>210</v>
      </c>
      <c r="J45" s="16">
        <v>0.50757600000000003</v>
      </c>
      <c r="K45" s="14">
        <v>0.44444400000000001</v>
      </c>
      <c r="L45" s="15">
        <v>0.35833300000000001</v>
      </c>
    </row>
    <row r="46" spans="2:12" x14ac:dyDescent="0.25">
      <c r="B46" s="7" t="s">
        <v>55</v>
      </c>
      <c r="C46" s="10">
        <v>2.7864E-2</v>
      </c>
      <c r="D46" s="11">
        <v>9</v>
      </c>
      <c r="E46" s="10">
        <v>1.5873000000000002E-2</v>
      </c>
      <c r="F46" s="8">
        <v>3.5714000000000003E-2</v>
      </c>
      <c r="G46" s="8">
        <v>2.5000000000000001E-2</v>
      </c>
      <c r="H46" s="10">
        <v>8.3857000000000001E-2</v>
      </c>
      <c r="I46" s="11">
        <v>40</v>
      </c>
      <c r="J46" s="10">
        <v>9.8485000000000003E-2</v>
      </c>
      <c r="K46" s="8">
        <v>8.8888999999999996E-2</v>
      </c>
      <c r="L46" s="9">
        <v>5.8333000000000003E-2</v>
      </c>
    </row>
    <row r="47" spans="2:12" x14ac:dyDescent="0.25">
      <c r="B47" s="13" t="s">
        <v>129</v>
      </c>
      <c r="C47" s="16">
        <v>1.5480000000000001E-2</v>
      </c>
      <c r="D47" s="17">
        <v>5</v>
      </c>
      <c r="E47" s="16">
        <v>3.1746000000000003E-2</v>
      </c>
      <c r="F47" s="14">
        <v>2.1429E-2</v>
      </c>
      <c r="G47" s="14">
        <v>0</v>
      </c>
      <c r="H47" s="16">
        <v>8.8050000000000003E-2</v>
      </c>
      <c r="I47" s="17">
        <v>42</v>
      </c>
      <c r="J47" s="16">
        <v>0.12878800000000001</v>
      </c>
      <c r="K47" s="14">
        <v>7.5555999999999998E-2</v>
      </c>
      <c r="L47" s="15">
        <v>6.6667000000000004E-2</v>
      </c>
    </row>
    <row r="48" spans="2:12" x14ac:dyDescent="0.25">
      <c r="B48" s="7" t="s">
        <v>130</v>
      </c>
      <c r="C48" s="10">
        <v>3.0960000000000001E-2</v>
      </c>
      <c r="D48" s="11">
        <v>10</v>
      </c>
      <c r="E48" s="10">
        <v>6.3492000000000007E-2</v>
      </c>
      <c r="F48" s="8">
        <v>2.1429E-2</v>
      </c>
      <c r="G48" s="8">
        <v>2.5000000000000001E-2</v>
      </c>
      <c r="H48" s="10">
        <v>7.7567999999999998E-2</v>
      </c>
      <c r="I48" s="11">
        <v>37</v>
      </c>
      <c r="J48" s="10">
        <v>6.8182000000000006E-2</v>
      </c>
      <c r="K48" s="8">
        <v>9.3332999999999999E-2</v>
      </c>
      <c r="L48" s="9">
        <v>5.8333000000000003E-2</v>
      </c>
    </row>
    <row r="49" spans="2:12" x14ac:dyDescent="0.25">
      <c r="B49" s="13" t="s">
        <v>58</v>
      </c>
      <c r="C49" s="16">
        <v>2.7864E-2</v>
      </c>
      <c r="D49" s="17">
        <v>9</v>
      </c>
      <c r="E49" s="16">
        <v>3.1746000000000003E-2</v>
      </c>
      <c r="F49" s="14">
        <v>2.8570999999999999E-2</v>
      </c>
      <c r="G49" s="14">
        <v>2.5000000000000001E-2</v>
      </c>
      <c r="H49" s="16">
        <v>3.9831999999999999E-2</v>
      </c>
      <c r="I49" s="17">
        <v>19</v>
      </c>
      <c r="J49" s="16">
        <v>7.5760000000000003E-3</v>
      </c>
      <c r="K49" s="14">
        <v>7.1110999999999994E-2</v>
      </c>
      <c r="L49" s="15">
        <v>1.6667000000000001E-2</v>
      </c>
    </row>
    <row r="50" spans="2:12" x14ac:dyDescent="0.25">
      <c r="B50" s="7" t="s">
        <v>59</v>
      </c>
      <c r="C50" s="10">
        <v>0</v>
      </c>
      <c r="D50" s="11">
        <v>0</v>
      </c>
      <c r="E50" s="10">
        <v>0</v>
      </c>
      <c r="F50" s="8">
        <v>0</v>
      </c>
      <c r="G50" s="8">
        <v>0</v>
      </c>
      <c r="H50" s="10">
        <v>1.0482E-2</v>
      </c>
      <c r="I50" s="11">
        <v>5</v>
      </c>
      <c r="J50" s="10">
        <v>7.5760000000000003E-3</v>
      </c>
      <c r="K50" s="8">
        <v>1.7777999999999999E-2</v>
      </c>
      <c r="L50" s="9">
        <v>0</v>
      </c>
    </row>
    <row r="51" spans="2:12" x14ac:dyDescent="0.25">
      <c r="B51" s="13" t="s">
        <v>49</v>
      </c>
      <c r="C51" s="16">
        <v>3.0959999999999998E-3</v>
      </c>
      <c r="D51" s="17">
        <v>1</v>
      </c>
      <c r="E51" s="16">
        <v>0</v>
      </c>
      <c r="F51" s="14">
        <v>7.143E-3</v>
      </c>
      <c r="G51" s="14">
        <v>0</v>
      </c>
      <c r="H51" s="16">
        <v>2.0960000000000002E-3</v>
      </c>
      <c r="I51" s="17">
        <v>1</v>
      </c>
      <c r="J51" s="16">
        <v>0</v>
      </c>
      <c r="K51" s="14">
        <v>4.444E-3</v>
      </c>
      <c r="L51" s="15">
        <v>0</v>
      </c>
    </row>
    <row r="52" spans="2:12" x14ac:dyDescent="0.25">
      <c r="B52" s="7" t="s">
        <v>50</v>
      </c>
      <c r="C52" s="10">
        <v>0.50464399999999998</v>
      </c>
      <c r="D52" s="11">
        <v>163</v>
      </c>
      <c r="E52" s="10">
        <v>0.42857099999999998</v>
      </c>
      <c r="F52" s="8">
        <v>0.43571399999999999</v>
      </c>
      <c r="G52" s="8">
        <v>0.625</v>
      </c>
      <c r="H52" s="10">
        <v>0.25786199999999998</v>
      </c>
      <c r="I52" s="11">
        <v>123</v>
      </c>
      <c r="J52" s="10">
        <v>0.18181800000000001</v>
      </c>
      <c r="K52" s="8">
        <v>0.20444399999999999</v>
      </c>
      <c r="L52" s="9">
        <v>0.44166699999999998</v>
      </c>
    </row>
    <row r="53" spans="2:12" x14ac:dyDescent="0.25">
      <c r="B53" s="18" t="s">
        <v>51</v>
      </c>
      <c r="C53" s="18"/>
      <c r="D53" s="26">
        <v>323</v>
      </c>
      <c r="E53" s="30">
        <v>63</v>
      </c>
      <c r="F53" s="26">
        <v>140</v>
      </c>
      <c r="G53" s="26">
        <v>120</v>
      </c>
      <c r="H53" s="18"/>
      <c r="I53" s="26">
        <v>477</v>
      </c>
      <c r="J53" s="30">
        <v>132</v>
      </c>
      <c r="K53" s="26">
        <v>225</v>
      </c>
      <c r="L53" s="27">
        <v>120</v>
      </c>
    </row>
    <row r="54" spans="2:12" x14ac:dyDescent="0.25">
      <c r="B54" s="18" t="s">
        <v>95</v>
      </c>
      <c r="C54" s="24">
        <v>1</v>
      </c>
      <c r="D54" s="26">
        <v>323</v>
      </c>
      <c r="E54" s="24">
        <v>1</v>
      </c>
      <c r="F54" s="20">
        <v>1</v>
      </c>
      <c r="G54" s="20">
        <v>1</v>
      </c>
      <c r="H54" s="24">
        <v>1</v>
      </c>
      <c r="I54" s="26">
        <v>477</v>
      </c>
      <c r="J54" s="24">
        <v>1</v>
      </c>
      <c r="K54" s="20">
        <v>1</v>
      </c>
      <c r="L54" s="21">
        <v>1</v>
      </c>
    </row>
    <row r="55" spans="2:12" x14ac:dyDescent="0.25">
      <c r="B55" s="18" t="s">
        <v>58</v>
      </c>
      <c r="C55" s="21">
        <f t="shared" ref="C55" si="16">C50+C49</f>
        <v>2.7864E-2</v>
      </c>
      <c r="D55" s="26">
        <f>D50+D49</f>
        <v>9</v>
      </c>
      <c r="E55" s="21">
        <f t="shared" ref="E55:F55" si="17">E50+E49</f>
        <v>3.1746000000000003E-2</v>
      </c>
      <c r="F55" s="21">
        <f t="shared" si="17"/>
        <v>2.8570999999999999E-2</v>
      </c>
      <c r="G55" s="21">
        <f>G50+G49</f>
        <v>2.5000000000000001E-2</v>
      </c>
      <c r="H55" s="21">
        <f t="shared" ref="H55" si="18">H50+H49</f>
        <v>5.0313999999999998E-2</v>
      </c>
      <c r="I55" s="26">
        <f>I50+I49</f>
        <v>24</v>
      </c>
      <c r="J55" s="21">
        <f t="shared" ref="J55:K55" si="19">J50+J49</f>
        <v>1.5152000000000001E-2</v>
      </c>
      <c r="K55" s="21">
        <f t="shared" si="19"/>
        <v>8.8888999999999996E-2</v>
      </c>
      <c r="L55" s="21">
        <f>L50+L49</f>
        <v>1.6667000000000001E-2</v>
      </c>
    </row>
    <row r="56" spans="2:12" x14ac:dyDescent="0.25">
      <c r="B56" s="18" t="s">
        <v>130</v>
      </c>
      <c r="C56" s="21">
        <f t="shared" ref="C56" si="20">C50+C49+C48</f>
        <v>5.8824000000000001E-2</v>
      </c>
      <c r="D56" s="26">
        <f>D50+D49+D48</f>
        <v>19</v>
      </c>
      <c r="E56" s="21">
        <f t="shared" ref="E56:F56" si="21">E50+E49+E48</f>
        <v>9.5238000000000017E-2</v>
      </c>
      <c r="F56" s="21">
        <f t="shared" si="21"/>
        <v>0.05</v>
      </c>
      <c r="G56" s="21">
        <f>G50+G49+G48</f>
        <v>0.05</v>
      </c>
      <c r="H56" s="21">
        <f t="shared" ref="H56" si="22">H50+H49+H48</f>
        <v>0.127882</v>
      </c>
      <c r="I56" s="26">
        <f>I50+I49+I48</f>
        <v>61</v>
      </c>
      <c r="J56" s="21">
        <f t="shared" ref="J56:K56" si="23">J50+J49+J48</f>
        <v>8.3334000000000005E-2</v>
      </c>
      <c r="K56" s="21">
        <f t="shared" si="23"/>
        <v>0.182222</v>
      </c>
      <c r="L56" s="21">
        <f>L50+L49+L48</f>
        <v>7.5000000000000011E-2</v>
      </c>
    </row>
    <row r="57" spans="2:12" x14ac:dyDescent="0.25">
      <c r="B57" s="19" t="s">
        <v>60</v>
      </c>
      <c r="C57" s="25">
        <v>0.10216699999999999</v>
      </c>
      <c r="D57" s="28">
        <v>33</v>
      </c>
      <c r="E57" s="25">
        <v>0.14285700000000001</v>
      </c>
      <c r="F57" s="22">
        <v>0.107143</v>
      </c>
      <c r="G57" s="22">
        <v>7.4999999999999997E-2</v>
      </c>
      <c r="H57" s="25">
        <v>0.29979</v>
      </c>
      <c r="I57" s="28">
        <v>143</v>
      </c>
      <c r="J57" s="25">
        <v>0.31060599999999999</v>
      </c>
      <c r="K57" s="22">
        <v>0.346667</v>
      </c>
      <c r="L57" s="23">
        <v>0.2</v>
      </c>
    </row>
    <row r="58" spans="2:12" x14ac:dyDescent="0.25">
      <c r="B58" s="35" t="s">
        <v>133</v>
      </c>
      <c r="C58" s="35"/>
      <c r="D58" s="36"/>
      <c r="E58" s="35"/>
      <c r="F58" s="36"/>
      <c r="G58" s="36"/>
      <c r="H58" s="35"/>
      <c r="I58" s="36"/>
      <c r="J58" s="35"/>
      <c r="K58" s="36"/>
      <c r="L58" s="37"/>
    </row>
    <row r="59" spans="2:12" x14ac:dyDescent="0.25">
      <c r="B59" s="13" t="s">
        <v>54</v>
      </c>
      <c r="C59" s="16">
        <v>0.575851</v>
      </c>
      <c r="D59" s="17">
        <v>186</v>
      </c>
      <c r="E59" s="16">
        <v>0.730159</v>
      </c>
      <c r="F59" s="14">
        <v>0.53571400000000002</v>
      </c>
      <c r="G59" s="14">
        <v>0.54166700000000001</v>
      </c>
      <c r="H59" s="16">
        <v>0.35220099999999999</v>
      </c>
      <c r="I59" s="17">
        <v>168</v>
      </c>
      <c r="J59" s="16">
        <v>0.45454499999999998</v>
      </c>
      <c r="K59" s="14">
        <v>0.37333300000000003</v>
      </c>
      <c r="L59" s="15">
        <v>0.2</v>
      </c>
    </row>
    <row r="60" spans="2:12" x14ac:dyDescent="0.25">
      <c r="B60" s="7" t="s">
        <v>55</v>
      </c>
      <c r="C60" s="10">
        <v>7.4302999999999994E-2</v>
      </c>
      <c r="D60" s="11">
        <v>24</v>
      </c>
      <c r="E60" s="10">
        <v>6.3492000000000007E-2</v>
      </c>
      <c r="F60" s="8">
        <v>0.107143</v>
      </c>
      <c r="G60" s="8">
        <v>4.1667000000000003E-2</v>
      </c>
      <c r="H60" s="10">
        <v>0.11949700000000001</v>
      </c>
      <c r="I60" s="11">
        <v>57</v>
      </c>
      <c r="J60" s="10">
        <v>0.13636400000000001</v>
      </c>
      <c r="K60" s="8">
        <v>0.106667</v>
      </c>
      <c r="L60" s="9">
        <v>0.125</v>
      </c>
    </row>
    <row r="61" spans="2:12" x14ac:dyDescent="0.25">
      <c r="B61" s="13" t="s">
        <v>129</v>
      </c>
      <c r="C61" s="16">
        <v>2.7864E-2</v>
      </c>
      <c r="D61" s="17">
        <v>9</v>
      </c>
      <c r="E61" s="16">
        <v>0</v>
      </c>
      <c r="F61" s="14">
        <v>0.05</v>
      </c>
      <c r="G61" s="14">
        <v>1.6667000000000001E-2</v>
      </c>
      <c r="H61" s="16">
        <v>9.8531999999999995E-2</v>
      </c>
      <c r="I61" s="17">
        <v>47</v>
      </c>
      <c r="J61" s="16">
        <v>8.3333000000000004E-2</v>
      </c>
      <c r="K61" s="14">
        <v>0.13333300000000001</v>
      </c>
      <c r="L61" s="15">
        <v>0.05</v>
      </c>
    </row>
    <row r="62" spans="2:12" x14ac:dyDescent="0.25">
      <c r="B62" s="7" t="s">
        <v>130</v>
      </c>
      <c r="C62" s="10">
        <v>0.111455</v>
      </c>
      <c r="D62" s="11">
        <v>36</v>
      </c>
      <c r="E62" s="10">
        <v>6.3492000000000007E-2</v>
      </c>
      <c r="F62" s="8">
        <v>0.121429</v>
      </c>
      <c r="G62" s="8">
        <v>0.125</v>
      </c>
      <c r="H62" s="10">
        <v>0.17610100000000001</v>
      </c>
      <c r="I62" s="11">
        <v>84</v>
      </c>
      <c r="J62" s="10">
        <v>0.15909100000000001</v>
      </c>
      <c r="K62" s="8">
        <v>0.16</v>
      </c>
      <c r="L62" s="9">
        <v>0.22500000000000001</v>
      </c>
    </row>
    <row r="63" spans="2:12" x14ac:dyDescent="0.25">
      <c r="B63" s="13" t="s">
        <v>58</v>
      </c>
      <c r="C63" s="16">
        <v>0.13003100000000001</v>
      </c>
      <c r="D63" s="17">
        <v>42</v>
      </c>
      <c r="E63" s="16">
        <v>0.12698400000000001</v>
      </c>
      <c r="F63" s="14">
        <v>0.114286</v>
      </c>
      <c r="G63" s="14">
        <v>0.15</v>
      </c>
      <c r="H63" s="16">
        <v>0.17400399999999999</v>
      </c>
      <c r="I63" s="17">
        <v>83</v>
      </c>
      <c r="J63" s="16">
        <v>0.13636400000000001</v>
      </c>
      <c r="K63" s="14">
        <v>0.14666699999999999</v>
      </c>
      <c r="L63" s="15">
        <v>0.26666699999999999</v>
      </c>
    </row>
    <row r="64" spans="2:12" x14ac:dyDescent="0.25">
      <c r="B64" s="7" t="s">
        <v>59</v>
      </c>
      <c r="C64" s="10">
        <v>4.6440000000000002E-2</v>
      </c>
      <c r="D64" s="11">
        <v>15</v>
      </c>
      <c r="E64" s="10">
        <v>0</v>
      </c>
      <c r="F64" s="8">
        <v>0.05</v>
      </c>
      <c r="G64" s="8">
        <v>6.6667000000000004E-2</v>
      </c>
      <c r="H64" s="10">
        <v>7.7567999999999998E-2</v>
      </c>
      <c r="I64" s="11">
        <v>37</v>
      </c>
      <c r="J64" s="10">
        <v>2.2727000000000001E-2</v>
      </c>
      <c r="K64" s="8">
        <v>0.08</v>
      </c>
      <c r="L64" s="9">
        <v>0.13333300000000001</v>
      </c>
    </row>
    <row r="65" spans="2:12" x14ac:dyDescent="0.25">
      <c r="B65" s="13" t="s">
        <v>49</v>
      </c>
      <c r="C65" s="16">
        <v>2.4767999999999998E-2</v>
      </c>
      <c r="D65" s="17">
        <v>8</v>
      </c>
      <c r="E65" s="16">
        <v>1.5873000000000002E-2</v>
      </c>
      <c r="F65" s="14">
        <v>7.143E-3</v>
      </c>
      <c r="G65" s="14">
        <v>0.05</v>
      </c>
      <c r="H65" s="16">
        <v>2.0960000000000002E-3</v>
      </c>
      <c r="I65" s="17">
        <v>1</v>
      </c>
      <c r="J65" s="16">
        <v>7.5760000000000003E-3</v>
      </c>
      <c r="K65" s="14">
        <v>0</v>
      </c>
      <c r="L65" s="15">
        <v>0</v>
      </c>
    </row>
    <row r="66" spans="2:12" x14ac:dyDescent="0.25">
      <c r="B66" s="7" t="s">
        <v>50</v>
      </c>
      <c r="C66" s="10">
        <v>9.2879999999999994E-3</v>
      </c>
      <c r="D66" s="11">
        <v>3</v>
      </c>
      <c r="E66" s="10">
        <v>0</v>
      </c>
      <c r="F66" s="8">
        <v>1.4286E-2</v>
      </c>
      <c r="G66" s="8">
        <v>8.3330000000000001E-3</v>
      </c>
      <c r="H66" s="10">
        <v>0</v>
      </c>
      <c r="I66" s="11">
        <v>0</v>
      </c>
      <c r="J66" s="10">
        <v>0</v>
      </c>
      <c r="K66" s="8">
        <v>0</v>
      </c>
      <c r="L66" s="9">
        <v>0</v>
      </c>
    </row>
    <row r="67" spans="2:12" x14ac:dyDescent="0.25">
      <c r="B67" s="18" t="s">
        <v>51</v>
      </c>
      <c r="C67" s="18"/>
      <c r="D67" s="26">
        <v>323</v>
      </c>
      <c r="E67" s="30">
        <v>63</v>
      </c>
      <c r="F67" s="26">
        <v>140</v>
      </c>
      <c r="G67" s="26">
        <v>120</v>
      </c>
      <c r="H67" s="18"/>
      <c r="I67" s="26">
        <v>477</v>
      </c>
      <c r="J67" s="30">
        <v>132</v>
      </c>
      <c r="K67" s="26">
        <v>225</v>
      </c>
      <c r="L67" s="27">
        <v>120</v>
      </c>
    </row>
    <row r="68" spans="2:12" x14ac:dyDescent="0.25">
      <c r="B68" s="18" t="s">
        <v>95</v>
      </c>
      <c r="C68" s="24">
        <v>1</v>
      </c>
      <c r="D68" s="26">
        <v>323</v>
      </c>
      <c r="E68" s="24">
        <v>1</v>
      </c>
      <c r="F68" s="20">
        <v>1</v>
      </c>
      <c r="G68" s="20">
        <v>1</v>
      </c>
      <c r="H68" s="24">
        <v>1</v>
      </c>
      <c r="I68" s="26">
        <v>477</v>
      </c>
      <c r="J68" s="24">
        <v>1</v>
      </c>
      <c r="K68" s="20">
        <v>1</v>
      </c>
      <c r="L68" s="21">
        <v>1</v>
      </c>
    </row>
    <row r="69" spans="2:12" x14ac:dyDescent="0.25">
      <c r="B69" s="18" t="s">
        <v>58</v>
      </c>
      <c r="C69" s="21">
        <f t="shared" ref="C69" si="24">C64+C63</f>
        <v>0.17647100000000002</v>
      </c>
      <c r="D69" s="26">
        <f>D64+D63</f>
        <v>57</v>
      </c>
      <c r="E69" s="21">
        <f t="shared" ref="E69:F69" si="25">E64+E63</f>
        <v>0.12698400000000001</v>
      </c>
      <c r="F69" s="21">
        <f t="shared" si="25"/>
        <v>0.16428599999999999</v>
      </c>
      <c r="G69" s="21">
        <f>G64+G63</f>
        <v>0.216667</v>
      </c>
      <c r="H69" s="21">
        <f t="shared" ref="H69" si="26">H64+H63</f>
        <v>0.25157200000000002</v>
      </c>
      <c r="I69" s="26">
        <f>I64+I63</f>
        <v>120</v>
      </c>
      <c r="J69" s="21">
        <f t="shared" ref="J69:K69" si="27">J64+J63</f>
        <v>0.15909100000000001</v>
      </c>
      <c r="K69" s="21">
        <f t="shared" si="27"/>
        <v>0.22666700000000001</v>
      </c>
      <c r="L69" s="21">
        <f>L64+L63</f>
        <v>0.4</v>
      </c>
    </row>
    <row r="70" spans="2:12" x14ac:dyDescent="0.25">
      <c r="B70" s="18" t="s">
        <v>130</v>
      </c>
      <c r="C70" s="21">
        <f t="shared" ref="C70" si="28">C64+C63+C62</f>
        <v>0.28792600000000002</v>
      </c>
      <c r="D70" s="26">
        <f>D64+D63+D62</f>
        <v>93</v>
      </c>
      <c r="E70" s="21">
        <f t="shared" ref="E70:F70" si="29">E64+E63+E62</f>
        <v>0.19047600000000003</v>
      </c>
      <c r="F70" s="21">
        <f t="shared" si="29"/>
        <v>0.285715</v>
      </c>
      <c r="G70" s="21">
        <f>G64+G63+G62</f>
        <v>0.341667</v>
      </c>
      <c r="H70" s="21">
        <f t="shared" ref="H70" si="30">H64+H63+H62</f>
        <v>0.42767300000000003</v>
      </c>
      <c r="I70" s="26">
        <f>I64+I63+I62</f>
        <v>204</v>
      </c>
      <c r="J70" s="21">
        <f t="shared" ref="J70:K70" si="31">J64+J63+J62</f>
        <v>0.31818200000000002</v>
      </c>
      <c r="K70" s="21">
        <f t="shared" si="31"/>
        <v>0.38666699999999998</v>
      </c>
      <c r="L70" s="21">
        <f>L64+L63+L62</f>
        <v>0.625</v>
      </c>
    </row>
    <row r="71" spans="2:12" x14ac:dyDescent="0.25">
      <c r="B71" s="19" t="s">
        <v>60</v>
      </c>
      <c r="C71" s="25">
        <v>0.39009300000000002</v>
      </c>
      <c r="D71" s="28">
        <v>126</v>
      </c>
      <c r="E71" s="25">
        <v>0.25396800000000003</v>
      </c>
      <c r="F71" s="22">
        <v>0.442857</v>
      </c>
      <c r="G71" s="22">
        <v>0.4</v>
      </c>
      <c r="H71" s="25">
        <v>0.645702</v>
      </c>
      <c r="I71" s="28">
        <v>308</v>
      </c>
      <c r="J71" s="25">
        <v>0.537879</v>
      </c>
      <c r="K71" s="22">
        <v>0.62666699999999997</v>
      </c>
      <c r="L71" s="23">
        <v>0.8</v>
      </c>
    </row>
    <row r="72" spans="2:12" x14ac:dyDescent="0.25">
      <c r="B72" s="35" t="s">
        <v>134</v>
      </c>
      <c r="C72" s="35"/>
      <c r="D72" s="36"/>
      <c r="E72" s="35"/>
      <c r="F72" s="36"/>
      <c r="G72" s="36"/>
      <c r="H72" s="35"/>
      <c r="I72" s="36"/>
      <c r="J72" s="35"/>
      <c r="K72" s="36"/>
      <c r="L72" s="37"/>
    </row>
    <row r="73" spans="2:12" x14ac:dyDescent="0.25">
      <c r="B73" s="13" t="s">
        <v>54</v>
      </c>
      <c r="C73" s="16">
        <v>0.56037199999999998</v>
      </c>
      <c r="D73" s="17">
        <v>181</v>
      </c>
      <c r="E73" s="16">
        <v>0.61904800000000004</v>
      </c>
      <c r="F73" s="14">
        <v>0.51428600000000002</v>
      </c>
      <c r="G73" s="14">
        <v>0.58333299999999999</v>
      </c>
      <c r="H73" s="16">
        <v>0.18029400000000001</v>
      </c>
      <c r="I73" s="17">
        <v>86</v>
      </c>
      <c r="J73" s="16">
        <v>0.219697</v>
      </c>
      <c r="K73" s="14">
        <v>0.182222</v>
      </c>
      <c r="L73" s="15">
        <v>0.13333300000000001</v>
      </c>
    </row>
    <row r="74" spans="2:12" x14ac:dyDescent="0.25">
      <c r="B74" s="7" t="s">
        <v>55</v>
      </c>
      <c r="C74" s="10">
        <v>4.0247999999999999E-2</v>
      </c>
      <c r="D74" s="11">
        <v>13</v>
      </c>
      <c r="E74" s="10">
        <v>1.5873000000000002E-2</v>
      </c>
      <c r="F74" s="8">
        <v>7.8571000000000002E-2</v>
      </c>
      <c r="G74" s="8">
        <v>8.3330000000000001E-3</v>
      </c>
      <c r="H74" s="10">
        <v>7.5471999999999997E-2</v>
      </c>
      <c r="I74" s="11">
        <v>36</v>
      </c>
      <c r="J74" s="10">
        <v>0.12878800000000001</v>
      </c>
      <c r="K74" s="8">
        <v>5.3332999999999998E-2</v>
      </c>
      <c r="L74" s="9">
        <v>5.8333000000000003E-2</v>
      </c>
    </row>
    <row r="75" spans="2:12" x14ac:dyDescent="0.25">
      <c r="B75" s="13" t="s">
        <v>129</v>
      </c>
      <c r="C75" s="16">
        <v>2.4767999999999998E-2</v>
      </c>
      <c r="D75" s="17">
        <v>8</v>
      </c>
      <c r="E75" s="16">
        <v>0</v>
      </c>
      <c r="F75" s="14">
        <v>2.8570999999999999E-2</v>
      </c>
      <c r="G75" s="14">
        <v>3.3333000000000002E-2</v>
      </c>
      <c r="H75" s="16">
        <v>6.0796999999999997E-2</v>
      </c>
      <c r="I75" s="17">
        <v>29</v>
      </c>
      <c r="J75" s="16">
        <v>5.3030000000000001E-2</v>
      </c>
      <c r="K75" s="14">
        <v>6.2222E-2</v>
      </c>
      <c r="L75" s="15">
        <v>6.6667000000000004E-2</v>
      </c>
    </row>
    <row r="76" spans="2:12" x14ac:dyDescent="0.25">
      <c r="B76" s="7" t="s">
        <v>130</v>
      </c>
      <c r="C76" s="10">
        <v>9.9071000000000006E-2</v>
      </c>
      <c r="D76" s="11">
        <v>32</v>
      </c>
      <c r="E76" s="10">
        <v>6.3492000000000007E-2</v>
      </c>
      <c r="F76" s="8">
        <v>9.2856999999999995E-2</v>
      </c>
      <c r="G76" s="8">
        <v>0.125</v>
      </c>
      <c r="H76" s="10">
        <v>0.163522</v>
      </c>
      <c r="I76" s="11">
        <v>78</v>
      </c>
      <c r="J76" s="10">
        <v>0.18939400000000001</v>
      </c>
      <c r="K76" s="8">
        <v>0.16888900000000001</v>
      </c>
      <c r="L76" s="9">
        <v>0.125</v>
      </c>
    </row>
    <row r="77" spans="2:12" x14ac:dyDescent="0.25">
      <c r="B77" s="13" t="s">
        <v>58</v>
      </c>
      <c r="C77" s="16">
        <v>0.14241500000000001</v>
      </c>
      <c r="D77" s="17">
        <v>46</v>
      </c>
      <c r="E77" s="16">
        <v>0.111111</v>
      </c>
      <c r="F77" s="14">
        <v>0.18571399999999999</v>
      </c>
      <c r="G77" s="14">
        <v>0.108333</v>
      </c>
      <c r="H77" s="16">
        <v>0.27044000000000001</v>
      </c>
      <c r="I77" s="17">
        <v>129</v>
      </c>
      <c r="J77" s="16">
        <v>0.242424</v>
      </c>
      <c r="K77" s="14">
        <v>0.26666699999999999</v>
      </c>
      <c r="L77" s="15">
        <v>0.30833300000000002</v>
      </c>
    </row>
    <row r="78" spans="2:12" x14ac:dyDescent="0.25">
      <c r="B78" s="7" t="s">
        <v>59</v>
      </c>
      <c r="C78" s="10">
        <v>4.9535999999999997E-2</v>
      </c>
      <c r="D78" s="11">
        <v>16</v>
      </c>
      <c r="E78" s="10">
        <v>1.5873000000000002E-2</v>
      </c>
      <c r="F78" s="8">
        <v>3.5714000000000003E-2</v>
      </c>
      <c r="G78" s="8">
        <v>8.3333000000000004E-2</v>
      </c>
      <c r="H78" s="10">
        <v>0.22431899999999999</v>
      </c>
      <c r="I78" s="11">
        <v>107</v>
      </c>
      <c r="J78" s="10">
        <v>0.106061</v>
      </c>
      <c r="K78" s="8">
        <v>0.25777800000000001</v>
      </c>
      <c r="L78" s="9">
        <v>0.29166700000000001</v>
      </c>
    </row>
    <row r="79" spans="2:12" x14ac:dyDescent="0.25">
      <c r="B79" s="13" t="s">
        <v>49</v>
      </c>
      <c r="C79" s="16">
        <v>1.8575999999999999E-2</v>
      </c>
      <c r="D79" s="17">
        <v>6</v>
      </c>
      <c r="E79" s="16">
        <v>1.5873000000000002E-2</v>
      </c>
      <c r="F79" s="14">
        <v>7.143E-3</v>
      </c>
      <c r="G79" s="14">
        <v>3.3333000000000002E-2</v>
      </c>
      <c r="H79" s="16">
        <v>2.0960000000000002E-3</v>
      </c>
      <c r="I79" s="17">
        <v>1</v>
      </c>
      <c r="J79" s="16">
        <v>7.5760000000000003E-3</v>
      </c>
      <c r="K79" s="14">
        <v>0</v>
      </c>
      <c r="L79" s="15">
        <v>0</v>
      </c>
    </row>
    <row r="80" spans="2:12" x14ac:dyDescent="0.25">
      <c r="B80" s="7" t="s">
        <v>50</v>
      </c>
      <c r="C80" s="10">
        <v>6.5015000000000003E-2</v>
      </c>
      <c r="D80" s="11">
        <v>21</v>
      </c>
      <c r="E80" s="10">
        <v>0.15873000000000001</v>
      </c>
      <c r="F80" s="8">
        <v>5.7142999999999999E-2</v>
      </c>
      <c r="G80" s="8">
        <v>2.5000000000000001E-2</v>
      </c>
      <c r="H80" s="10">
        <v>2.3061000000000002E-2</v>
      </c>
      <c r="I80" s="11">
        <v>11</v>
      </c>
      <c r="J80" s="10">
        <v>5.3030000000000001E-2</v>
      </c>
      <c r="K80" s="8">
        <v>8.8889999999999993E-3</v>
      </c>
      <c r="L80" s="9">
        <v>1.6667000000000001E-2</v>
      </c>
    </row>
    <row r="81" spans="2:12" x14ac:dyDescent="0.25">
      <c r="B81" s="18" t="s">
        <v>51</v>
      </c>
      <c r="C81" s="18"/>
      <c r="D81" s="26">
        <v>323</v>
      </c>
      <c r="E81" s="30">
        <v>63</v>
      </c>
      <c r="F81" s="26">
        <v>140</v>
      </c>
      <c r="G81" s="26">
        <v>120</v>
      </c>
      <c r="H81" s="18"/>
      <c r="I81" s="26">
        <v>477</v>
      </c>
      <c r="J81" s="30">
        <v>132</v>
      </c>
      <c r="K81" s="26">
        <v>225</v>
      </c>
      <c r="L81" s="27">
        <v>120</v>
      </c>
    </row>
    <row r="82" spans="2:12" x14ac:dyDescent="0.25">
      <c r="B82" s="18" t="s">
        <v>95</v>
      </c>
      <c r="C82" s="24">
        <v>1</v>
      </c>
      <c r="D82" s="26">
        <v>323</v>
      </c>
      <c r="E82" s="24">
        <v>1</v>
      </c>
      <c r="F82" s="20">
        <v>1</v>
      </c>
      <c r="G82" s="20">
        <v>1</v>
      </c>
      <c r="H82" s="24">
        <v>1</v>
      </c>
      <c r="I82" s="26">
        <v>477</v>
      </c>
      <c r="J82" s="24">
        <v>1</v>
      </c>
      <c r="K82" s="20">
        <v>1</v>
      </c>
      <c r="L82" s="21">
        <v>1</v>
      </c>
    </row>
    <row r="83" spans="2:12" x14ac:dyDescent="0.25">
      <c r="B83" s="18" t="s">
        <v>58</v>
      </c>
      <c r="C83" s="21">
        <f t="shared" ref="C83" si="32">C78+C77</f>
        <v>0.19195100000000001</v>
      </c>
      <c r="D83" s="26">
        <f>D78+D77</f>
        <v>62</v>
      </c>
      <c r="E83" s="21">
        <f t="shared" ref="E83:F83" si="33">E78+E77</f>
        <v>0.12698400000000001</v>
      </c>
      <c r="F83" s="21">
        <f t="shared" si="33"/>
        <v>0.22142799999999999</v>
      </c>
      <c r="G83" s="21">
        <f>G78+G77</f>
        <v>0.191666</v>
      </c>
      <c r="H83" s="21">
        <f t="shared" ref="H83" si="34">H78+H77</f>
        <v>0.494759</v>
      </c>
      <c r="I83" s="26">
        <f>I78+I77</f>
        <v>236</v>
      </c>
      <c r="J83" s="21">
        <f t="shared" ref="J83:K83" si="35">J78+J77</f>
        <v>0.34848499999999999</v>
      </c>
      <c r="K83" s="21">
        <f t="shared" si="35"/>
        <v>0.52444500000000005</v>
      </c>
      <c r="L83" s="21">
        <f>L78+L77</f>
        <v>0.60000000000000009</v>
      </c>
    </row>
    <row r="84" spans="2:12" x14ac:dyDescent="0.25">
      <c r="B84" s="18" t="s">
        <v>130</v>
      </c>
      <c r="C84" s="21">
        <f t="shared" ref="C84" si="36">C78+C77+C76</f>
        <v>0.291022</v>
      </c>
      <c r="D84" s="26">
        <f>D78+D77+D76</f>
        <v>94</v>
      </c>
      <c r="E84" s="21">
        <f t="shared" ref="E84:F84" si="37">E78+E77+E76</f>
        <v>0.19047600000000003</v>
      </c>
      <c r="F84" s="21">
        <f t="shared" si="37"/>
        <v>0.31428499999999998</v>
      </c>
      <c r="G84" s="21">
        <f>G78+G77+G76</f>
        <v>0.316666</v>
      </c>
      <c r="H84" s="21">
        <f t="shared" ref="H84" si="38">H78+H77+H76</f>
        <v>0.65828100000000001</v>
      </c>
      <c r="I84" s="26">
        <f>I78+I77+I76</f>
        <v>314</v>
      </c>
      <c r="J84" s="21">
        <f t="shared" ref="J84:K84" si="39">J78+J77+J76</f>
        <v>0.537879</v>
      </c>
      <c r="K84" s="21">
        <f t="shared" si="39"/>
        <v>0.69333400000000012</v>
      </c>
      <c r="L84" s="21">
        <f>L78+L77+L76</f>
        <v>0.72500000000000009</v>
      </c>
    </row>
    <row r="85" spans="2:12" x14ac:dyDescent="0.25">
      <c r="B85" s="19" t="s">
        <v>60</v>
      </c>
      <c r="C85" s="25">
        <v>0.35603699999999999</v>
      </c>
      <c r="D85" s="28">
        <v>115</v>
      </c>
      <c r="E85" s="25">
        <v>0.206349</v>
      </c>
      <c r="F85" s="22">
        <v>0.421429</v>
      </c>
      <c r="G85" s="22">
        <v>0.35833300000000001</v>
      </c>
      <c r="H85" s="25">
        <v>0.79454899999999995</v>
      </c>
      <c r="I85" s="28">
        <v>379</v>
      </c>
      <c r="J85" s="25">
        <v>0.71969700000000003</v>
      </c>
      <c r="K85" s="22">
        <v>0.80888899999999997</v>
      </c>
      <c r="L85" s="23">
        <v>0.85</v>
      </c>
    </row>
    <row r="86" spans="2:12" x14ac:dyDescent="0.25">
      <c r="B86" s="35" t="s">
        <v>135</v>
      </c>
      <c r="C86" s="35"/>
      <c r="D86" s="36"/>
      <c r="E86" s="35"/>
      <c r="F86" s="36"/>
      <c r="G86" s="36"/>
      <c r="H86" s="35"/>
      <c r="I86" s="36"/>
      <c r="J86" s="35"/>
      <c r="K86" s="36"/>
      <c r="L86" s="37"/>
    </row>
    <row r="87" spans="2:12" x14ac:dyDescent="0.25">
      <c r="B87" s="13" t="s">
        <v>54</v>
      </c>
      <c r="C87" s="16">
        <v>0.396285</v>
      </c>
      <c r="D87" s="17">
        <v>128</v>
      </c>
      <c r="E87" s="16">
        <v>0.46031699999999998</v>
      </c>
      <c r="F87" s="14">
        <v>0.45714300000000002</v>
      </c>
      <c r="G87" s="14">
        <v>0.29166700000000001</v>
      </c>
      <c r="H87" s="16">
        <v>0.40461200000000003</v>
      </c>
      <c r="I87" s="17">
        <v>193</v>
      </c>
      <c r="J87" s="16">
        <v>0.43181799999999998</v>
      </c>
      <c r="K87" s="14">
        <v>0.43111100000000002</v>
      </c>
      <c r="L87" s="15">
        <v>0.32500000000000001</v>
      </c>
    </row>
    <row r="88" spans="2:12" x14ac:dyDescent="0.25">
      <c r="B88" s="7" t="s">
        <v>55</v>
      </c>
      <c r="C88" s="10">
        <v>1.5480000000000001E-2</v>
      </c>
      <c r="D88" s="11">
        <v>5</v>
      </c>
      <c r="E88" s="10">
        <v>1.5873000000000002E-2</v>
      </c>
      <c r="F88" s="8">
        <v>2.1429E-2</v>
      </c>
      <c r="G88" s="8">
        <v>8.3330000000000001E-3</v>
      </c>
      <c r="H88" s="10">
        <v>8.3857000000000001E-2</v>
      </c>
      <c r="I88" s="11">
        <v>40</v>
      </c>
      <c r="J88" s="10">
        <v>6.8182000000000006E-2</v>
      </c>
      <c r="K88" s="8">
        <v>0.106667</v>
      </c>
      <c r="L88" s="9">
        <v>5.8333000000000003E-2</v>
      </c>
    </row>
    <row r="89" spans="2:12" x14ac:dyDescent="0.25">
      <c r="B89" s="13" t="s">
        <v>129</v>
      </c>
      <c r="C89" s="16">
        <v>9.2879999999999994E-3</v>
      </c>
      <c r="D89" s="17">
        <v>3</v>
      </c>
      <c r="E89" s="16">
        <v>0</v>
      </c>
      <c r="F89" s="14">
        <v>2.1429E-2</v>
      </c>
      <c r="G89" s="14">
        <v>0</v>
      </c>
      <c r="H89" s="16">
        <v>6.7086000000000007E-2</v>
      </c>
      <c r="I89" s="17">
        <v>32</v>
      </c>
      <c r="J89" s="16">
        <v>8.3333000000000004E-2</v>
      </c>
      <c r="K89" s="14">
        <v>7.1110999999999994E-2</v>
      </c>
      <c r="L89" s="15">
        <v>4.1667000000000003E-2</v>
      </c>
    </row>
    <row r="90" spans="2:12" x14ac:dyDescent="0.25">
      <c r="B90" s="7" t="s">
        <v>130</v>
      </c>
      <c r="C90" s="10">
        <v>2.1672E-2</v>
      </c>
      <c r="D90" s="11">
        <v>7</v>
      </c>
      <c r="E90" s="10">
        <v>3.1746000000000003E-2</v>
      </c>
      <c r="F90" s="8">
        <v>1.4286E-2</v>
      </c>
      <c r="G90" s="8">
        <v>2.5000000000000001E-2</v>
      </c>
      <c r="H90" s="10">
        <v>0.106918</v>
      </c>
      <c r="I90" s="11">
        <v>51</v>
      </c>
      <c r="J90" s="10">
        <v>0.12878800000000001</v>
      </c>
      <c r="K90" s="8">
        <v>0.12</v>
      </c>
      <c r="L90" s="9">
        <v>5.8333000000000003E-2</v>
      </c>
    </row>
    <row r="91" spans="2:12" x14ac:dyDescent="0.25">
      <c r="B91" s="13" t="s">
        <v>58</v>
      </c>
      <c r="C91" s="16">
        <v>3.4056000000000003E-2</v>
      </c>
      <c r="D91" s="17">
        <v>11</v>
      </c>
      <c r="E91" s="16">
        <v>4.7619000000000002E-2</v>
      </c>
      <c r="F91" s="14">
        <v>4.2856999999999999E-2</v>
      </c>
      <c r="G91" s="14">
        <v>1.6667000000000001E-2</v>
      </c>
      <c r="H91" s="16">
        <v>5.2410999999999999E-2</v>
      </c>
      <c r="I91" s="17">
        <v>25</v>
      </c>
      <c r="J91" s="16">
        <v>6.8182000000000006E-2</v>
      </c>
      <c r="K91" s="14">
        <v>4.8889000000000002E-2</v>
      </c>
      <c r="L91" s="15">
        <v>4.1667000000000003E-2</v>
      </c>
    </row>
    <row r="92" spans="2:12" x14ac:dyDescent="0.25">
      <c r="B92" s="7" t="s">
        <v>59</v>
      </c>
      <c r="C92" s="10">
        <v>0</v>
      </c>
      <c r="D92" s="11">
        <v>0</v>
      </c>
      <c r="E92" s="10">
        <v>0</v>
      </c>
      <c r="F92" s="8">
        <v>0</v>
      </c>
      <c r="G92" s="8">
        <v>0</v>
      </c>
      <c r="H92" s="10">
        <v>2.3061000000000002E-2</v>
      </c>
      <c r="I92" s="11">
        <v>11</v>
      </c>
      <c r="J92" s="10">
        <v>3.0303E-2</v>
      </c>
      <c r="K92" s="8">
        <v>1.7777999999999999E-2</v>
      </c>
      <c r="L92" s="9">
        <v>2.5000000000000001E-2</v>
      </c>
    </row>
    <row r="93" spans="2:12" x14ac:dyDescent="0.25">
      <c r="B93" s="13" t="s">
        <v>49</v>
      </c>
      <c r="C93" s="16">
        <v>1.8575999999999999E-2</v>
      </c>
      <c r="D93" s="17">
        <v>6</v>
      </c>
      <c r="E93" s="16">
        <v>1.5873000000000002E-2</v>
      </c>
      <c r="F93" s="14">
        <v>7.143E-3</v>
      </c>
      <c r="G93" s="14">
        <v>3.3333000000000002E-2</v>
      </c>
      <c r="H93" s="16">
        <v>4.1929999999999997E-3</v>
      </c>
      <c r="I93" s="17">
        <v>2</v>
      </c>
      <c r="J93" s="16">
        <v>7.5760000000000003E-3</v>
      </c>
      <c r="K93" s="14">
        <v>0</v>
      </c>
      <c r="L93" s="15">
        <v>8.3330000000000001E-3</v>
      </c>
    </row>
    <row r="94" spans="2:12" x14ac:dyDescent="0.25">
      <c r="B94" s="7" t="s">
        <v>50</v>
      </c>
      <c r="C94" s="10">
        <v>0.50464399999999998</v>
      </c>
      <c r="D94" s="11">
        <v>163</v>
      </c>
      <c r="E94" s="10">
        <v>0.42857099999999998</v>
      </c>
      <c r="F94" s="8">
        <v>0.43571399999999999</v>
      </c>
      <c r="G94" s="8">
        <v>0.625</v>
      </c>
      <c r="H94" s="10">
        <v>0.25786199999999998</v>
      </c>
      <c r="I94" s="11">
        <v>123</v>
      </c>
      <c r="J94" s="10">
        <v>0.18181800000000001</v>
      </c>
      <c r="K94" s="8">
        <v>0.20444399999999999</v>
      </c>
      <c r="L94" s="9">
        <v>0.44166699999999998</v>
      </c>
    </row>
    <row r="95" spans="2:12" x14ac:dyDescent="0.25">
      <c r="B95" s="18" t="s">
        <v>51</v>
      </c>
      <c r="C95" s="18"/>
      <c r="D95" s="26">
        <v>323</v>
      </c>
      <c r="E95" s="30">
        <v>63</v>
      </c>
      <c r="F95" s="26">
        <v>140</v>
      </c>
      <c r="G95" s="26">
        <v>120</v>
      </c>
      <c r="H95" s="18"/>
      <c r="I95" s="26">
        <v>477</v>
      </c>
      <c r="J95" s="30">
        <v>132</v>
      </c>
      <c r="K95" s="26">
        <v>225</v>
      </c>
      <c r="L95" s="27">
        <v>120</v>
      </c>
    </row>
    <row r="96" spans="2:12" x14ac:dyDescent="0.25">
      <c r="B96" s="18" t="s">
        <v>95</v>
      </c>
      <c r="C96" s="24">
        <v>1</v>
      </c>
      <c r="D96" s="26">
        <v>323</v>
      </c>
      <c r="E96" s="24">
        <v>1</v>
      </c>
      <c r="F96" s="20">
        <v>1</v>
      </c>
      <c r="G96" s="20">
        <v>1</v>
      </c>
      <c r="H96" s="24">
        <v>1</v>
      </c>
      <c r="I96" s="26">
        <v>477</v>
      </c>
      <c r="J96" s="24">
        <v>1</v>
      </c>
      <c r="K96" s="20">
        <v>1</v>
      </c>
      <c r="L96" s="21">
        <v>1</v>
      </c>
    </row>
    <row r="97" spans="2:12" x14ac:dyDescent="0.25">
      <c r="B97" s="18" t="s">
        <v>58</v>
      </c>
      <c r="C97" s="21">
        <f t="shared" ref="C97" si="40">C92+C91</f>
        <v>3.4056000000000003E-2</v>
      </c>
      <c r="D97" s="26">
        <f>D92+D91</f>
        <v>11</v>
      </c>
      <c r="E97" s="21">
        <f t="shared" ref="E97:F97" si="41">E92+E91</f>
        <v>4.7619000000000002E-2</v>
      </c>
      <c r="F97" s="21">
        <f t="shared" si="41"/>
        <v>4.2856999999999999E-2</v>
      </c>
      <c r="G97" s="21">
        <f>G92+G91</f>
        <v>1.6667000000000001E-2</v>
      </c>
      <c r="H97" s="21">
        <f t="shared" ref="H97" si="42">H92+H91</f>
        <v>7.5471999999999997E-2</v>
      </c>
      <c r="I97" s="26">
        <f>I92+I91</f>
        <v>36</v>
      </c>
      <c r="J97" s="21">
        <f t="shared" ref="J97:K97" si="43">J92+J91</f>
        <v>9.8485000000000003E-2</v>
      </c>
      <c r="K97" s="21">
        <f t="shared" si="43"/>
        <v>6.6667000000000004E-2</v>
      </c>
      <c r="L97" s="21">
        <f>L92+L91</f>
        <v>6.6667000000000004E-2</v>
      </c>
    </row>
    <row r="98" spans="2:12" x14ac:dyDescent="0.25">
      <c r="B98" s="18" t="s">
        <v>130</v>
      </c>
      <c r="C98" s="21">
        <f t="shared" ref="C98" si="44">C92+C91+C90</f>
        <v>5.5728E-2</v>
      </c>
      <c r="D98" s="26">
        <f>D92+D91+D90</f>
        <v>18</v>
      </c>
      <c r="E98" s="21">
        <f t="shared" ref="E98:F98" si="45">E92+E91+E90</f>
        <v>7.9365000000000005E-2</v>
      </c>
      <c r="F98" s="21">
        <f t="shared" si="45"/>
        <v>5.7142999999999999E-2</v>
      </c>
      <c r="G98" s="21">
        <f>G92+G91+G90</f>
        <v>4.1667000000000003E-2</v>
      </c>
      <c r="H98" s="21">
        <f t="shared" ref="H98" si="46">H92+H91+H90</f>
        <v>0.18239</v>
      </c>
      <c r="I98" s="26">
        <f>I92+I91+I90</f>
        <v>87</v>
      </c>
      <c r="J98" s="21">
        <f t="shared" ref="J98:K98" si="47">J92+J91+J90</f>
        <v>0.227273</v>
      </c>
      <c r="K98" s="21">
        <f t="shared" si="47"/>
        <v>0.186667</v>
      </c>
      <c r="L98" s="21">
        <f>L92+L91+L90</f>
        <v>0.125</v>
      </c>
    </row>
    <row r="99" spans="2:12" x14ac:dyDescent="0.25">
      <c r="B99" s="19" t="s">
        <v>60</v>
      </c>
      <c r="C99" s="25">
        <v>8.0494999999999997E-2</v>
      </c>
      <c r="D99" s="28">
        <v>26</v>
      </c>
      <c r="E99" s="25">
        <v>9.5238000000000003E-2</v>
      </c>
      <c r="F99" s="22">
        <v>0.1</v>
      </c>
      <c r="G99" s="22">
        <v>0.05</v>
      </c>
      <c r="H99" s="25">
        <v>0.33333299999999999</v>
      </c>
      <c r="I99" s="28">
        <v>159</v>
      </c>
      <c r="J99" s="25">
        <v>0.37878800000000001</v>
      </c>
      <c r="K99" s="22">
        <v>0.36444399999999999</v>
      </c>
      <c r="L99" s="23">
        <v>0.22500000000000001</v>
      </c>
    </row>
    <row r="100" spans="2:12" x14ac:dyDescent="0.25">
      <c r="B100" s="35" t="s">
        <v>136</v>
      </c>
      <c r="C100" s="35"/>
      <c r="D100" s="36"/>
      <c r="E100" s="35"/>
      <c r="F100" s="36"/>
      <c r="G100" s="36"/>
      <c r="H100" s="35"/>
      <c r="I100" s="36"/>
      <c r="J100" s="35"/>
      <c r="K100" s="36"/>
      <c r="L100" s="37"/>
    </row>
    <row r="101" spans="2:12" x14ac:dyDescent="0.25">
      <c r="B101" s="13" t="s">
        <v>54</v>
      </c>
      <c r="C101" s="16">
        <v>0.20743</v>
      </c>
      <c r="D101" s="17">
        <v>67</v>
      </c>
      <c r="E101" s="16">
        <v>0.222222</v>
      </c>
      <c r="F101" s="14">
        <v>0.24285699999999999</v>
      </c>
      <c r="G101" s="14">
        <v>0.158333</v>
      </c>
      <c r="H101" s="16">
        <v>0.28930800000000001</v>
      </c>
      <c r="I101" s="17">
        <v>138</v>
      </c>
      <c r="J101" s="16">
        <v>0.40909099999999998</v>
      </c>
      <c r="K101" s="14">
        <v>0.32</v>
      </c>
      <c r="L101" s="15">
        <v>0.1</v>
      </c>
    </row>
    <row r="102" spans="2:12" x14ac:dyDescent="0.25">
      <c r="B102" s="7" t="s">
        <v>55</v>
      </c>
      <c r="C102" s="10">
        <v>0.16408700000000001</v>
      </c>
      <c r="D102" s="11">
        <v>53</v>
      </c>
      <c r="E102" s="10">
        <v>0.19047600000000001</v>
      </c>
      <c r="F102" s="8">
        <v>0.14285700000000001</v>
      </c>
      <c r="G102" s="8">
        <v>0.17499999999999999</v>
      </c>
      <c r="H102" s="10">
        <v>0.18448600000000001</v>
      </c>
      <c r="I102" s="11">
        <v>88</v>
      </c>
      <c r="J102" s="10">
        <v>0.19697000000000001</v>
      </c>
      <c r="K102" s="8">
        <v>0.21333299999999999</v>
      </c>
      <c r="L102" s="9">
        <v>0.11666700000000001</v>
      </c>
    </row>
    <row r="103" spans="2:12" x14ac:dyDescent="0.25">
      <c r="B103" s="13" t="s">
        <v>129</v>
      </c>
      <c r="C103" s="16">
        <v>0.167183</v>
      </c>
      <c r="D103" s="17">
        <v>54</v>
      </c>
      <c r="E103" s="16">
        <v>0.269841</v>
      </c>
      <c r="F103" s="14">
        <v>0.18571399999999999</v>
      </c>
      <c r="G103" s="14">
        <v>9.1666999999999998E-2</v>
      </c>
      <c r="H103" s="16">
        <v>0.18239</v>
      </c>
      <c r="I103" s="17">
        <v>87</v>
      </c>
      <c r="J103" s="16">
        <v>0.227273</v>
      </c>
      <c r="K103" s="14">
        <v>0.186667</v>
      </c>
      <c r="L103" s="15">
        <v>0.125</v>
      </c>
    </row>
    <row r="104" spans="2:12" x14ac:dyDescent="0.25">
      <c r="B104" s="7" t="s">
        <v>130</v>
      </c>
      <c r="C104" s="10">
        <v>0.278638</v>
      </c>
      <c r="D104" s="11">
        <v>90</v>
      </c>
      <c r="E104" s="10">
        <v>0.25396800000000003</v>
      </c>
      <c r="F104" s="8">
        <v>0.25714300000000001</v>
      </c>
      <c r="G104" s="8">
        <v>0.31666699999999998</v>
      </c>
      <c r="H104" s="10">
        <v>0.20125799999999999</v>
      </c>
      <c r="I104" s="11">
        <v>96</v>
      </c>
      <c r="J104" s="10">
        <v>0.106061</v>
      </c>
      <c r="K104" s="8">
        <v>0.17333299999999999</v>
      </c>
      <c r="L104" s="9">
        <v>0.35833300000000001</v>
      </c>
    </row>
    <row r="105" spans="2:12" x14ac:dyDescent="0.25">
      <c r="B105" s="13" t="s">
        <v>58</v>
      </c>
      <c r="C105" s="16">
        <v>0.151703</v>
      </c>
      <c r="D105" s="17">
        <v>49</v>
      </c>
      <c r="E105" s="16">
        <v>6.3492000000000007E-2</v>
      </c>
      <c r="F105" s="14">
        <v>0.15</v>
      </c>
      <c r="G105" s="14">
        <v>0.2</v>
      </c>
      <c r="H105" s="16">
        <v>0.111111</v>
      </c>
      <c r="I105" s="17">
        <v>53</v>
      </c>
      <c r="J105" s="16">
        <v>5.3030000000000001E-2</v>
      </c>
      <c r="K105" s="14">
        <v>8.4444000000000005E-2</v>
      </c>
      <c r="L105" s="15">
        <v>0.22500000000000001</v>
      </c>
    </row>
    <row r="106" spans="2:12" x14ac:dyDescent="0.25">
      <c r="B106" s="7" t="s">
        <v>59</v>
      </c>
      <c r="C106" s="10">
        <v>1.5480000000000001E-2</v>
      </c>
      <c r="D106" s="11">
        <v>5</v>
      </c>
      <c r="E106" s="10">
        <v>0</v>
      </c>
      <c r="F106" s="8">
        <v>7.143E-3</v>
      </c>
      <c r="G106" s="8">
        <v>3.3333000000000002E-2</v>
      </c>
      <c r="H106" s="10">
        <v>3.1447000000000003E-2</v>
      </c>
      <c r="I106" s="11">
        <v>15</v>
      </c>
      <c r="J106" s="10">
        <v>7.5760000000000003E-3</v>
      </c>
      <c r="K106" s="8">
        <v>2.2221999999999999E-2</v>
      </c>
      <c r="L106" s="9">
        <v>7.4999999999999997E-2</v>
      </c>
    </row>
    <row r="107" spans="2:12" x14ac:dyDescent="0.25">
      <c r="B107" s="13" t="s">
        <v>49</v>
      </c>
      <c r="C107" s="16">
        <v>9.2879999999999994E-3</v>
      </c>
      <c r="D107" s="17">
        <v>3</v>
      </c>
      <c r="E107" s="16">
        <v>0</v>
      </c>
      <c r="F107" s="14">
        <v>7.143E-3</v>
      </c>
      <c r="G107" s="14">
        <v>1.6667000000000001E-2</v>
      </c>
      <c r="H107" s="16">
        <v>0</v>
      </c>
      <c r="I107" s="17">
        <v>0</v>
      </c>
      <c r="J107" s="16">
        <v>0</v>
      </c>
      <c r="K107" s="14">
        <v>0</v>
      </c>
      <c r="L107" s="15">
        <v>0</v>
      </c>
    </row>
    <row r="108" spans="2:12" x14ac:dyDescent="0.25">
      <c r="B108" s="7" t="s">
        <v>50</v>
      </c>
      <c r="C108" s="10">
        <v>6.1919999999999996E-3</v>
      </c>
      <c r="D108" s="11">
        <v>2</v>
      </c>
      <c r="E108" s="10">
        <v>0</v>
      </c>
      <c r="F108" s="8">
        <v>7.143E-3</v>
      </c>
      <c r="G108" s="8">
        <v>8.3330000000000001E-3</v>
      </c>
      <c r="H108" s="10">
        <v>0</v>
      </c>
      <c r="I108" s="11">
        <v>0</v>
      </c>
      <c r="J108" s="10">
        <v>0</v>
      </c>
      <c r="K108" s="8">
        <v>0</v>
      </c>
      <c r="L108" s="9">
        <v>0</v>
      </c>
    </row>
    <row r="109" spans="2:12" x14ac:dyDescent="0.25">
      <c r="B109" s="18" t="s">
        <v>51</v>
      </c>
      <c r="C109" s="18"/>
      <c r="D109" s="26">
        <v>323</v>
      </c>
      <c r="E109" s="30">
        <v>63</v>
      </c>
      <c r="F109" s="26">
        <v>140</v>
      </c>
      <c r="G109" s="26">
        <v>120</v>
      </c>
      <c r="H109" s="18"/>
      <c r="I109" s="26">
        <v>477</v>
      </c>
      <c r="J109" s="30">
        <v>132</v>
      </c>
      <c r="K109" s="26">
        <v>225</v>
      </c>
      <c r="L109" s="27">
        <v>120</v>
      </c>
    </row>
    <row r="110" spans="2:12" x14ac:dyDescent="0.25">
      <c r="B110" s="18" t="s">
        <v>95</v>
      </c>
      <c r="C110" s="24">
        <v>1</v>
      </c>
      <c r="D110" s="26">
        <v>323</v>
      </c>
      <c r="E110" s="24">
        <v>1</v>
      </c>
      <c r="F110" s="20">
        <v>1</v>
      </c>
      <c r="G110" s="20">
        <v>1</v>
      </c>
      <c r="H110" s="24">
        <v>1</v>
      </c>
      <c r="I110" s="26">
        <v>477</v>
      </c>
      <c r="J110" s="24">
        <v>1</v>
      </c>
      <c r="K110" s="20">
        <v>1</v>
      </c>
      <c r="L110" s="21">
        <v>1</v>
      </c>
    </row>
    <row r="111" spans="2:12" x14ac:dyDescent="0.25">
      <c r="B111" s="19" t="s">
        <v>60</v>
      </c>
      <c r="C111" s="25">
        <v>0.77708999999999995</v>
      </c>
      <c r="D111" s="28">
        <v>251</v>
      </c>
      <c r="E111" s="25">
        <v>0.77777799999999997</v>
      </c>
      <c r="F111" s="22">
        <v>0.74285699999999999</v>
      </c>
      <c r="G111" s="22">
        <v>0.81666700000000003</v>
      </c>
      <c r="H111" s="25">
        <v>0.71069199999999999</v>
      </c>
      <c r="I111" s="28">
        <v>339</v>
      </c>
      <c r="J111" s="25">
        <v>0.59090900000000002</v>
      </c>
      <c r="K111" s="22">
        <v>0.68</v>
      </c>
      <c r="L111" s="23">
        <v>0.9</v>
      </c>
    </row>
    <row r="112" spans="2:12" x14ac:dyDescent="0.25">
      <c r="B112" s="35" t="s">
        <v>137</v>
      </c>
      <c r="C112" s="35"/>
      <c r="D112" s="36"/>
      <c r="E112" s="35"/>
      <c r="F112" s="36"/>
      <c r="G112" s="36"/>
      <c r="H112" s="35"/>
      <c r="I112" s="36"/>
      <c r="J112" s="35"/>
      <c r="K112" s="36"/>
      <c r="L112" s="37"/>
    </row>
    <row r="113" spans="2:12" x14ac:dyDescent="0.25">
      <c r="B113" s="13" t="s">
        <v>54</v>
      </c>
      <c r="C113" s="16">
        <v>0.35603699999999999</v>
      </c>
      <c r="D113" s="17">
        <v>115</v>
      </c>
      <c r="E113" s="16">
        <v>0.49206299999999997</v>
      </c>
      <c r="F113" s="14">
        <v>0.37857099999999999</v>
      </c>
      <c r="G113" s="14">
        <v>0.25833299999999998</v>
      </c>
      <c r="H113" s="16">
        <v>0.26415100000000002</v>
      </c>
      <c r="I113" s="17">
        <v>126</v>
      </c>
      <c r="J113" s="16">
        <v>0.40909099999999998</v>
      </c>
      <c r="K113" s="14">
        <v>0.26222200000000001</v>
      </c>
      <c r="L113" s="15">
        <v>0.108333</v>
      </c>
    </row>
    <row r="114" spans="2:12" x14ac:dyDescent="0.25">
      <c r="B114" s="7" t="s">
        <v>55</v>
      </c>
      <c r="C114" s="10">
        <v>8.9783000000000002E-2</v>
      </c>
      <c r="D114" s="11">
        <v>29</v>
      </c>
      <c r="E114" s="10">
        <v>0.111111</v>
      </c>
      <c r="F114" s="8">
        <v>7.8571000000000002E-2</v>
      </c>
      <c r="G114" s="8">
        <v>9.1666999999999998E-2</v>
      </c>
      <c r="H114" s="10">
        <v>9.8531999999999995E-2</v>
      </c>
      <c r="I114" s="11">
        <v>47</v>
      </c>
      <c r="J114" s="10">
        <v>0.12878800000000001</v>
      </c>
      <c r="K114" s="8">
        <v>0.10222199999999999</v>
      </c>
      <c r="L114" s="9">
        <v>5.8333000000000003E-2</v>
      </c>
    </row>
    <row r="115" spans="2:12" x14ac:dyDescent="0.25">
      <c r="B115" s="13" t="s">
        <v>129</v>
      </c>
      <c r="C115" s="16">
        <v>0.111455</v>
      </c>
      <c r="D115" s="17">
        <v>36</v>
      </c>
      <c r="E115" s="16">
        <v>0.111111</v>
      </c>
      <c r="F115" s="14">
        <v>0.135714</v>
      </c>
      <c r="G115" s="14">
        <v>8.3333000000000004E-2</v>
      </c>
      <c r="H115" s="16">
        <v>0.155136</v>
      </c>
      <c r="I115" s="17">
        <v>74</v>
      </c>
      <c r="J115" s="16">
        <v>0.15151500000000001</v>
      </c>
      <c r="K115" s="14">
        <v>0.191111</v>
      </c>
      <c r="L115" s="15">
        <v>9.1666999999999998E-2</v>
      </c>
    </row>
    <row r="116" spans="2:12" x14ac:dyDescent="0.25">
      <c r="B116" s="7" t="s">
        <v>130</v>
      </c>
      <c r="C116" s="10">
        <v>0.21671799999999999</v>
      </c>
      <c r="D116" s="11">
        <v>70</v>
      </c>
      <c r="E116" s="10">
        <v>7.9365000000000005E-2</v>
      </c>
      <c r="F116" s="8">
        <v>0.214286</v>
      </c>
      <c r="G116" s="8">
        <v>0.29166700000000001</v>
      </c>
      <c r="H116" s="10">
        <v>0.245283</v>
      </c>
      <c r="I116" s="11">
        <v>117</v>
      </c>
      <c r="J116" s="10">
        <v>0.18181800000000001</v>
      </c>
      <c r="K116" s="8">
        <v>0.23555599999999999</v>
      </c>
      <c r="L116" s="9">
        <v>0.33333299999999999</v>
      </c>
    </row>
    <row r="117" spans="2:12" x14ac:dyDescent="0.25">
      <c r="B117" s="13" t="s">
        <v>58</v>
      </c>
      <c r="C117" s="16">
        <v>0.133127</v>
      </c>
      <c r="D117" s="17">
        <v>43</v>
      </c>
      <c r="E117" s="16">
        <v>3.1746000000000003E-2</v>
      </c>
      <c r="F117" s="14">
        <v>0.12857099999999999</v>
      </c>
      <c r="G117" s="14">
        <v>0.191667</v>
      </c>
      <c r="H117" s="16">
        <v>0.16981099999999999</v>
      </c>
      <c r="I117" s="17">
        <v>81</v>
      </c>
      <c r="J117" s="16">
        <v>6.8182000000000006E-2</v>
      </c>
      <c r="K117" s="14">
        <v>0.16888900000000001</v>
      </c>
      <c r="L117" s="15">
        <v>0.283333</v>
      </c>
    </row>
    <row r="118" spans="2:12" x14ac:dyDescent="0.25">
      <c r="B118" s="7" t="s">
        <v>59</v>
      </c>
      <c r="C118" s="10">
        <v>1.8575999999999999E-2</v>
      </c>
      <c r="D118" s="11">
        <v>6</v>
      </c>
      <c r="E118" s="10">
        <v>1.5873000000000002E-2</v>
      </c>
      <c r="F118" s="8">
        <v>7.143E-3</v>
      </c>
      <c r="G118" s="8">
        <v>3.3333000000000002E-2</v>
      </c>
      <c r="H118" s="10">
        <v>4.6122000000000003E-2</v>
      </c>
      <c r="I118" s="11">
        <v>22</v>
      </c>
      <c r="J118" s="10">
        <v>1.5152000000000001E-2</v>
      </c>
      <c r="K118" s="8">
        <v>3.1111E-2</v>
      </c>
      <c r="L118" s="9">
        <v>0.108333</v>
      </c>
    </row>
    <row r="119" spans="2:12" x14ac:dyDescent="0.25">
      <c r="B119" s="13" t="s">
        <v>49</v>
      </c>
      <c r="C119" s="16">
        <v>9.2879999999999994E-3</v>
      </c>
      <c r="D119" s="17">
        <v>3</v>
      </c>
      <c r="E119" s="16">
        <v>0</v>
      </c>
      <c r="F119" s="14">
        <v>7.143E-3</v>
      </c>
      <c r="G119" s="14">
        <v>1.6667000000000001E-2</v>
      </c>
      <c r="H119" s="16">
        <v>0</v>
      </c>
      <c r="I119" s="17">
        <v>0</v>
      </c>
      <c r="J119" s="16">
        <v>0</v>
      </c>
      <c r="K119" s="14">
        <v>0</v>
      </c>
      <c r="L119" s="15">
        <v>0</v>
      </c>
    </row>
    <row r="120" spans="2:12" x14ac:dyDescent="0.25">
      <c r="B120" s="7" t="s">
        <v>50</v>
      </c>
      <c r="C120" s="10">
        <v>6.5015000000000003E-2</v>
      </c>
      <c r="D120" s="11">
        <v>21</v>
      </c>
      <c r="E120" s="10">
        <v>0.15873000000000001</v>
      </c>
      <c r="F120" s="8">
        <v>0.05</v>
      </c>
      <c r="G120" s="8">
        <v>3.3333000000000002E-2</v>
      </c>
      <c r="H120" s="10">
        <v>2.0964E-2</v>
      </c>
      <c r="I120" s="11">
        <v>10</v>
      </c>
      <c r="J120" s="10">
        <v>4.5455000000000002E-2</v>
      </c>
      <c r="K120" s="8">
        <v>8.8889999999999993E-3</v>
      </c>
      <c r="L120" s="9">
        <v>1.6667000000000001E-2</v>
      </c>
    </row>
    <row r="121" spans="2:12" x14ac:dyDescent="0.25">
      <c r="B121" s="18" t="s">
        <v>51</v>
      </c>
      <c r="C121" s="18"/>
      <c r="D121" s="26">
        <v>323</v>
      </c>
      <c r="E121" s="30">
        <v>63</v>
      </c>
      <c r="F121" s="26">
        <v>140</v>
      </c>
      <c r="G121" s="26">
        <v>120</v>
      </c>
      <c r="H121" s="18"/>
      <c r="I121" s="26">
        <v>477</v>
      </c>
      <c r="J121" s="30">
        <v>132</v>
      </c>
      <c r="K121" s="26">
        <v>225</v>
      </c>
      <c r="L121" s="27">
        <v>120</v>
      </c>
    </row>
    <row r="122" spans="2:12" x14ac:dyDescent="0.25">
      <c r="B122" s="18" t="s">
        <v>95</v>
      </c>
      <c r="C122" s="24">
        <v>1</v>
      </c>
      <c r="D122" s="26">
        <v>323</v>
      </c>
      <c r="E122" s="24">
        <v>1</v>
      </c>
      <c r="F122" s="20">
        <v>1</v>
      </c>
      <c r="G122" s="20">
        <v>1</v>
      </c>
      <c r="H122" s="24">
        <v>1</v>
      </c>
      <c r="I122" s="26">
        <v>477</v>
      </c>
      <c r="J122" s="24">
        <v>1</v>
      </c>
      <c r="K122" s="20">
        <v>1</v>
      </c>
      <c r="L122" s="21">
        <v>1</v>
      </c>
    </row>
    <row r="123" spans="2:12" x14ac:dyDescent="0.25">
      <c r="B123" s="19" t="s">
        <v>60</v>
      </c>
      <c r="C123" s="25">
        <v>0.56965900000000003</v>
      </c>
      <c r="D123" s="28">
        <v>184</v>
      </c>
      <c r="E123" s="25">
        <v>0.34920600000000002</v>
      </c>
      <c r="F123" s="22">
        <v>0.56428599999999995</v>
      </c>
      <c r="G123" s="22">
        <v>0.69166700000000003</v>
      </c>
      <c r="H123" s="25">
        <v>0.71488499999999999</v>
      </c>
      <c r="I123" s="28">
        <v>341</v>
      </c>
      <c r="J123" s="25">
        <v>0.54545500000000002</v>
      </c>
      <c r="K123" s="22">
        <v>0.72888900000000001</v>
      </c>
      <c r="L123" s="23">
        <v>0.875</v>
      </c>
    </row>
    <row r="124" spans="2:12" x14ac:dyDescent="0.25">
      <c r="B124" s="35" t="s">
        <v>138</v>
      </c>
      <c r="C124" s="35"/>
      <c r="D124" s="36"/>
      <c r="E124" s="35"/>
      <c r="F124" s="36"/>
      <c r="G124" s="36"/>
      <c r="H124" s="35"/>
      <c r="I124" s="36"/>
      <c r="J124" s="35"/>
      <c r="K124" s="36"/>
      <c r="L124" s="37"/>
    </row>
    <row r="125" spans="2:12" x14ac:dyDescent="0.25">
      <c r="B125" s="13" t="s">
        <v>54</v>
      </c>
      <c r="C125" s="16">
        <v>0.33126899999999998</v>
      </c>
      <c r="D125" s="17">
        <v>107</v>
      </c>
      <c r="E125" s="16">
        <v>0.38095200000000001</v>
      </c>
      <c r="F125" s="14">
        <v>0.385714</v>
      </c>
      <c r="G125" s="14">
        <v>0.24166699999999999</v>
      </c>
      <c r="H125" s="16">
        <v>0.36477999999999999</v>
      </c>
      <c r="I125" s="17">
        <v>174</v>
      </c>
      <c r="J125" s="16">
        <v>0.40151500000000001</v>
      </c>
      <c r="K125" s="14">
        <v>0.38222200000000001</v>
      </c>
      <c r="L125" s="15">
        <v>0.29166700000000001</v>
      </c>
    </row>
    <row r="126" spans="2:12" x14ac:dyDescent="0.25">
      <c r="B126" s="7" t="s">
        <v>55</v>
      </c>
      <c r="C126" s="10">
        <v>4.3344000000000001E-2</v>
      </c>
      <c r="D126" s="11">
        <v>14</v>
      </c>
      <c r="E126" s="10">
        <v>3.1746000000000003E-2</v>
      </c>
      <c r="F126" s="8">
        <v>0.05</v>
      </c>
      <c r="G126" s="8">
        <v>4.1667000000000003E-2</v>
      </c>
      <c r="H126" s="10">
        <v>7.9665E-2</v>
      </c>
      <c r="I126" s="11">
        <v>38</v>
      </c>
      <c r="J126" s="10">
        <v>0.113636</v>
      </c>
      <c r="K126" s="8">
        <v>0.08</v>
      </c>
      <c r="L126" s="9">
        <v>4.1667000000000003E-2</v>
      </c>
    </row>
    <row r="127" spans="2:12" x14ac:dyDescent="0.25">
      <c r="B127" s="13" t="s">
        <v>129</v>
      </c>
      <c r="C127" s="16">
        <v>4.0247999999999999E-2</v>
      </c>
      <c r="D127" s="17">
        <v>13</v>
      </c>
      <c r="E127" s="16">
        <v>6.3492000000000007E-2</v>
      </c>
      <c r="F127" s="14">
        <v>3.5714000000000003E-2</v>
      </c>
      <c r="G127" s="14">
        <v>3.3333000000000002E-2</v>
      </c>
      <c r="H127" s="16">
        <v>0.140461</v>
      </c>
      <c r="I127" s="17">
        <v>67</v>
      </c>
      <c r="J127" s="16">
        <v>0.17424200000000001</v>
      </c>
      <c r="K127" s="14">
        <v>0.14666699999999999</v>
      </c>
      <c r="L127" s="15">
        <v>9.1666999999999998E-2</v>
      </c>
    </row>
    <row r="128" spans="2:12" x14ac:dyDescent="0.25">
      <c r="B128" s="7" t="s">
        <v>130</v>
      </c>
      <c r="C128" s="10">
        <v>5.2631999999999998E-2</v>
      </c>
      <c r="D128" s="11">
        <v>17</v>
      </c>
      <c r="E128" s="10">
        <v>7.9365000000000005E-2</v>
      </c>
      <c r="F128" s="8">
        <v>5.7142999999999999E-2</v>
      </c>
      <c r="G128" s="8">
        <v>3.3333000000000002E-2</v>
      </c>
      <c r="H128" s="10">
        <v>0.104822</v>
      </c>
      <c r="I128" s="11">
        <v>50</v>
      </c>
      <c r="J128" s="10">
        <v>0.106061</v>
      </c>
      <c r="K128" s="8">
        <v>0.11555600000000001</v>
      </c>
      <c r="L128" s="9">
        <v>8.3333000000000004E-2</v>
      </c>
    </row>
    <row r="129" spans="2:12" x14ac:dyDescent="0.25">
      <c r="B129" s="13" t="s">
        <v>58</v>
      </c>
      <c r="C129" s="16">
        <v>2.1672E-2</v>
      </c>
      <c r="D129" s="17">
        <v>7</v>
      </c>
      <c r="E129" s="16">
        <v>1.5873000000000002E-2</v>
      </c>
      <c r="F129" s="14">
        <v>2.8570999999999999E-2</v>
      </c>
      <c r="G129" s="14">
        <v>1.6667000000000001E-2</v>
      </c>
      <c r="H129" s="16">
        <v>3.7735999999999999E-2</v>
      </c>
      <c r="I129" s="17">
        <v>18</v>
      </c>
      <c r="J129" s="16">
        <v>2.2727000000000001E-2</v>
      </c>
      <c r="K129" s="14">
        <v>4.8889000000000002E-2</v>
      </c>
      <c r="L129" s="15">
        <v>3.3333000000000002E-2</v>
      </c>
    </row>
    <row r="130" spans="2:12" x14ac:dyDescent="0.25">
      <c r="B130" s="7" t="s">
        <v>59</v>
      </c>
      <c r="C130" s="10">
        <v>3.0959999999999998E-3</v>
      </c>
      <c r="D130" s="11">
        <v>1</v>
      </c>
      <c r="E130" s="10">
        <v>0</v>
      </c>
      <c r="F130" s="8">
        <v>7.143E-3</v>
      </c>
      <c r="G130" s="8">
        <v>0</v>
      </c>
      <c r="H130" s="10">
        <v>1.4675000000000001E-2</v>
      </c>
      <c r="I130" s="11">
        <v>7</v>
      </c>
      <c r="J130" s="10">
        <v>0</v>
      </c>
      <c r="K130" s="8">
        <v>2.2221999999999999E-2</v>
      </c>
      <c r="L130" s="9">
        <v>1.6667000000000001E-2</v>
      </c>
    </row>
    <row r="131" spans="2:12" x14ac:dyDescent="0.25">
      <c r="B131" s="13" t="s">
        <v>49</v>
      </c>
      <c r="C131" s="16">
        <v>3.0959999999999998E-3</v>
      </c>
      <c r="D131" s="17">
        <v>1</v>
      </c>
      <c r="E131" s="16">
        <v>0</v>
      </c>
      <c r="F131" s="14">
        <v>0</v>
      </c>
      <c r="G131" s="14">
        <v>8.3330000000000001E-3</v>
      </c>
      <c r="H131" s="16">
        <v>0</v>
      </c>
      <c r="I131" s="17">
        <v>0</v>
      </c>
      <c r="J131" s="16">
        <v>0</v>
      </c>
      <c r="K131" s="14">
        <v>0</v>
      </c>
      <c r="L131" s="15">
        <v>0</v>
      </c>
    </row>
    <row r="132" spans="2:12" x14ac:dyDescent="0.25">
      <c r="B132" s="7" t="s">
        <v>50</v>
      </c>
      <c r="C132" s="10">
        <v>0.50464399999999998</v>
      </c>
      <c r="D132" s="11">
        <v>163</v>
      </c>
      <c r="E132" s="10">
        <v>0.42857099999999998</v>
      </c>
      <c r="F132" s="8">
        <v>0.43571399999999999</v>
      </c>
      <c r="G132" s="8">
        <v>0.625</v>
      </c>
      <c r="H132" s="10">
        <v>0.25786199999999998</v>
      </c>
      <c r="I132" s="11">
        <v>123</v>
      </c>
      <c r="J132" s="10">
        <v>0.18181800000000001</v>
      </c>
      <c r="K132" s="8">
        <v>0.20444399999999999</v>
      </c>
      <c r="L132" s="9">
        <v>0.44166699999999998</v>
      </c>
    </row>
    <row r="133" spans="2:12" x14ac:dyDescent="0.25">
      <c r="B133" s="18" t="s">
        <v>51</v>
      </c>
      <c r="C133" s="18"/>
      <c r="D133" s="26">
        <v>323</v>
      </c>
      <c r="E133" s="30">
        <v>63</v>
      </c>
      <c r="F133" s="26">
        <v>140</v>
      </c>
      <c r="G133" s="26">
        <v>120</v>
      </c>
      <c r="H133" s="18"/>
      <c r="I133" s="26">
        <v>477</v>
      </c>
      <c r="J133" s="30">
        <v>132</v>
      </c>
      <c r="K133" s="26">
        <v>225</v>
      </c>
      <c r="L133" s="27">
        <v>120</v>
      </c>
    </row>
    <row r="134" spans="2:12" x14ac:dyDescent="0.25">
      <c r="B134" s="18" t="s">
        <v>95</v>
      </c>
      <c r="C134" s="24">
        <v>1</v>
      </c>
      <c r="D134" s="26">
        <v>323</v>
      </c>
      <c r="E134" s="24">
        <v>1</v>
      </c>
      <c r="F134" s="20">
        <v>1</v>
      </c>
      <c r="G134" s="20">
        <v>1</v>
      </c>
      <c r="H134" s="24">
        <v>1</v>
      </c>
      <c r="I134" s="26">
        <v>477</v>
      </c>
      <c r="J134" s="24">
        <v>1</v>
      </c>
      <c r="K134" s="20">
        <v>1</v>
      </c>
      <c r="L134" s="21">
        <v>1</v>
      </c>
    </row>
    <row r="135" spans="2:12" x14ac:dyDescent="0.25">
      <c r="B135" s="19" t="s">
        <v>60</v>
      </c>
      <c r="C135" s="25">
        <v>0.160991</v>
      </c>
      <c r="D135" s="28">
        <v>52</v>
      </c>
      <c r="E135" s="25">
        <v>0.19047600000000001</v>
      </c>
      <c r="F135" s="22">
        <v>0.17857100000000001</v>
      </c>
      <c r="G135" s="22">
        <v>0.125</v>
      </c>
      <c r="H135" s="25">
        <v>0.37735800000000003</v>
      </c>
      <c r="I135" s="28">
        <v>180</v>
      </c>
      <c r="J135" s="25">
        <v>0.41666700000000001</v>
      </c>
      <c r="K135" s="22">
        <v>0.41333300000000001</v>
      </c>
      <c r="L135" s="23">
        <v>0.26666699999999999</v>
      </c>
    </row>
    <row r="136" spans="2:12" x14ac:dyDescent="0.25">
      <c r="B136" s="35" t="s">
        <v>139</v>
      </c>
      <c r="C136" s="35"/>
      <c r="D136" s="36"/>
      <c r="E136" s="35"/>
      <c r="F136" s="36"/>
      <c r="G136" s="36"/>
      <c r="H136" s="35"/>
      <c r="I136" s="36"/>
      <c r="J136" s="35"/>
      <c r="K136" s="36"/>
      <c r="L136" s="37"/>
    </row>
    <row r="137" spans="2:12" x14ac:dyDescent="0.25">
      <c r="B137" s="13" t="s">
        <v>54</v>
      </c>
      <c r="C137" s="16">
        <v>0.17647099999999999</v>
      </c>
      <c r="D137" s="17">
        <v>57</v>
      </c>
      <c r="E137" s="16">
        <v>0.269841</v>
      </c>
      <c r="F137" s="14">
        <v>0.22142899999999999</v>
      </c>
      <c r="G137" s="14">
        <v>7.4999999999999997E-2</v>
      </c>
      <c r="H137" s="16">
        <v>0.33752599999999999</v>
      </c>
      <c r="I137" s="17">
        <v>161</v>
      </c>
      <c r="J137" s="16">
        <v>0.43939400000000001</v>
      </c>
      <c r="K137" s="14">
        <v>0.32444400000000001</v>
      </c>
      <c r="L137" s="15">
        <v>0.25</v>
      </c>
    </row>
    <row r="138" spans="2:12" x14ac:dyDescent="0.25">
      <c r="B138" s="7" t="s">
        <v>55</v>
      </c>
      <c r="C138" s="10">
        <v>0.120743</v>
      </c>
      <c r="D138" s="11">
        <v>39</v>
      </c>
      <c r="E138" s="10">
        <v>0.15873000000000001</v>
      </c>
      <c r="F138" s="8">
        <v>0.107143</v>
      </c>
      <c r="G138" s="8">
        <v>0.11666700000000001</v>
      </c>
      <c r="H138" s="10">
        <v>0.17610100000000001</v>
      </c>
      <c r="I138" s="11">
        <v>84</v>
      </c>
      <c r="J138" s="10">
        <v>0.234848</v>
      </c>
      <c r="K138" s="8">
        <v>0.16444400000000001</v>
      </c>
      <c r="L138" s="9">
        <v>0.13333300000000001</v>
      </c>
    </row>
    <row r="139" spans="2:12" x14ac:dyDescent="0.25">
      <c r="B139" s="13" t="s">
        <v>129</v>
      </c>
      <c r="C139" s="16">
        <v>0.23219799999999999</v>
      </c>
      <c r="D139" s="17">
        <v>75</v>
      </c>
      <c r="E139" s="16">
        <v>0.206349</v>
      </c>
      <c r="F139" s="14">
        <v>0.22142899999999999</v>
      </c>
      <c r="G139" s="14">
        <v>0.25833299999999998</v>
      </c>
      <c r="H139" s="16">
        <v>0.23899400000000001</v>
      </c>
      <c r="I139" s="17">
        <v>114</v>
      </c>
      <c r="J139" s="16">
        <v>0.18939400000000001</v>
      </c>
      <c r="K139" s="14">
        <v>0.25777800000000001</v>
      </c>
      <c r="L139" s="15">
        <v>0.25833299999999998</v>
      </c>
    </row>
    <row r="140" spans="2:12" x14ac:dyDescent="0.25">
      <c r="B140" s="7" t="s">
        <v>130</v>
      </c>
      <c r="C140" s="10">
        <v>0.35913299999999998</v>
      </c>
      <c r="D140" s="11">
        <v>116</v>
      </c>
      <c r="E140" s="10">
        <v>0.28571400000000002</v>
      </c>
      <c r="F140" s="8">
        <v>0.34285700000000002</v>
      </c>
      <c r="G140" s="8">
        <v>0.41666700000000001</v>
      </c>
      <c r="H140" s="10">
        <v>0.194969</v>
      </c>
      <c r="I140" s="11">
        <v>93</v>
      </c>
      <c r="J140" s="10">
        <v>9.8485000000000003E-2</v>
      </c>
      <c r="K140" s="8">
        <v>0.191111</v>
      </c>
      <c r="L140" s="9">
        <v>0.30833300000000002</v>
      </c>
    </row>
    <row r="141" spans="2:12" x14ac:dyDescent="0.25">
      <c r="B141" s="13" t="s">
        <v>58</v>
      </c>
      <c r="C141" s="16">
        <v>9.5975000000000005E-2</v>
      </c>
      <c r="D141" s="17">
        <v>31</v>
      </c>
      <c r="E141" s="16">
        <v>6.3492000000000007E-2</v>
      </c>
      <c r="F141" s="14">
        <v>9.2856999999999995E-2</v>
      </c>
      <c r="G141" s="14">
        <v>0.11666700000000001</v>
      </c>
      <c r="H141" s="16">
        <v>4.1929000000000001E-2</v>
      </c>
      <c r="I141" s="17">
        <v>20</v>
      </c>
      <c r="J141" s="16">
        <v>3.0303E-2</v>
      </c>
      <c r="K141" s="14">
        <v>5.3332999999999998E-2</v>
      </c>
      <c r="L141" s="15">
        <v>3.3333000000000002E-2</v>
      </c>
    </row>
    <row r="142" spans="2:12" x14ac:dyDescent="0.25">
      <c r="B142" s="7" t="s">
        <v>59</v>
      </c>
      <c r="C142" s="10">
        <v>1.2383999999999999E-2</v>
      </c>
      <c r="D142" s="11">
        <v>4</v>
      </c>
      <c r="E142" s="10">
        <v>1.5873000000000002E-2</v>
      </c>
      <c r="F142" s="8">
        <v>7.143E-3</v>
      </c>
      <c r="G142" s="8">
        <v>1.6667000000000001E-2</v>
      </c>
      <c r="H142" s="10">
        <v>1.0482E-2</v>
      </c>
      <c r="I142" s="11">
        <v>5</v>
      </c>
      <c r="J142" s="10">
        <v>7.5760000000000003E-3</v>
      </c>
      <c r="K142" s="8">
        <v>8.8889999999999993E-3</v>
      </c>
      <c r="L142" s="9">
        <v>1.6667000000000001E-2</v>
      </c>
    </row>
    <row r="143" spans="2:12" x14ac:dyDescent="0.25">
      <c r="B143" s="13" t="s">
        <v>49</v>
      </c>
      <c r="C143" s="16">
        <v>0</v>
      </c>
      <c r="D143" s="17">
        <v>0</v>
      </c>
      <c r="E143" s="16">
        <v>0</v>
      </c>
      <c r="F143" s="14">
        <v>0</v>
      </c>
      <c r="G143" s="14">
        <v>0</v>
      </c>
      <c r="H143" s="16">
        <v>0</v>
      </c>
      <c r="I143" s="17">
        <v>0</v>
      </c>
      <c r="J143" s="16">
        <v>0</v>
      </c>
      <c r="K143" s="14">
        <v>0</v>
      </c>
      <c r="L143" s="15">
        <v>0</v>
      </c>
    </row>
    <row r="144" spans="2:12" x14ac:dyDescent="0.25">
      <c r="B144" s="7" t="s">
        <v>50</v>
      </c>
      <c r="C144" s="10">
        <v>3.0959999999999998E-3</v>
      </c>
      <c r="D144" s="11">
        <v>1</v>
      </c>
      <c r="E144" s="10">
        <v>0</v>
      </c>
      <c r="F144" s="8">
        <v>7.143E-3</v>
      </c>
      <c r="G144" s="8">
        <v>0</v>
      </c>
      <c r="H144" s="10">
        <v>0</v>
      </c>
      <c r="I144" s="11">
        <v>0</v>
      </c>
      <c r="J144" s="10">
        <v>0</v>
      </c>
      <c r="K144" s="8">
        <v>0</v>
      </c>
      <c r="L144" s="9">
        <v>0</v>
      </c>
    </row>
    <row r="145" spans="2:12" x14ac:dyDescent="0.25">
      <c r="B145" s="18" t="s">
        <v>51</v>
      </c>
      <c r="C145" s="18"/>
      <c r="D145" s="26">
        <v>323</v>
      </c>
      <c r="E145" s="30">
        <v>63</v>
      </c>
      <c r="F145" s="26">
        <v>140</v>
      </c>
      <c r="G145" s="26">
        <v>120</v>
      </c>
      <c r="H145" s="18"/>
      <c r="I145" s="26">
        <v>477</v>
      </c>
      <c r="J145" s="30">
        <v>132</v>
      </c>
      <c r="K145" s="26">
        <v>225</v>
      </c>
      <c r="L145" s="27">
        <v>120</v>
      </c>
    </row>
    <row r="146" spans="2:12" x14ac:dyDescent="0.25">
      <c r="B146" s="18" t="s">
        <v>95</v>
      </c>
      <c r="C146" s="24">
        <v>1</v>
      </c>
      <c r="D146" s="26">
        <v>323</v>
      </c>
      <c r="E146" s="24">
        <v>1</v>
      </c>
      <c r="F146" s="20">
        <v>1</v>
      </c>
      <c r="G146" s="20">
        <v>1</v>
      </c>
      <c r="H146" s="24">
        <v>1</v>
      </c>
      <c r="I146" s="26">
        <v>477</v>
      </c>
      <c r="J146" s="24">
        <v>1</v>
      </c>
      <c r="K146" s="20">
        <v>1</v>
      </c>
      <c r="L146" s="21">
        <v>1</v>
      </c>
    </row>
    <row r="147" spans="2:12" x14ac:dyDescent="0.25">
      <c r="B147" s="19" t="s">
        <v>60</v>
      </c>
      <c r="C147" s="25">
        <v>0.82043299999999997</v>
      </c>
      <c r="D147" s="28">
        <v>265</v>
      </c>
      <c r="E147" s="25">
        <v>0.730159</v>
      </c>
      <c r="F147" s="22">
        <v>0.77142900000000003</v>
      </c>
      <c r="G147" s="22">
        <v>0.92500000000000004</v>
      </c>
      <c r="H147" s="25">
        <v>0.66247400000000001</v>
      </c>
      <c r="I147" s="28">
        <v>316</v>
      </c>
      <c r="J147" s="25">
        <v>0.56060600000000005</v>
      </c>
      <c r="K147" s="22">
        <v>0.67555600000000005</v>
      </c>
      <c r="L147" s="23">
        <v>0.75</v>
      </c>
    </row>
    <row r="148" spans="2:12" x14ac:dyDescent="0.25">
      <c r="B148" s="35" t="s">
        <v>140</v>
      </c>
      <c r="C148" s="35"/>
      <c r="D148" s="36"/>
      <c r="E148" s="35"/>
      <c r="F148" s="36"/>
      <c r="G148" s="36"/>
      <c r="H148" s="35"/>
      <c r="I148" s="36"/>
      <c r="J148" s="35"/>
      <c r="K148" s="36"/>
      <c r="L148" s="37"/>
    </row>
    <row r="149" spans="2:12" x14ac:dyDescent="0.25">
      <c r="B149" s="13" t="s">
        <v>54</v>
      </c>
      <c r="C149" s="16">
        <v>0.235294</v>
      </c>
      <c r="D149" s="17">
        <v>76</v>
      </c>
      <c r="E149" s="16">
        <v>0.42857099999999998</v>
      </c>
      <c r="F149" s="14">
        <v>0.214286</v>
      </c>
      <c r="G149" s="14">
        <v>0.158333</v>
      </c>
      <c r="H149" s="16">
        <v>0.167715</v>
      </c>
      <c r="I149" s="17">
        <v>80</v>
      </c>
      <c r="J149" s="16">
        <v>0.33333299999999999</v>
      </c>
      <c r="K149" s="14">
        <v>0.14222199999999999</v>
      </c>
      <c r="L149" s="15">
        <v>3.3333000000000002E-2</v>
      </c>
    </row>
    <row r="150" spans="2:12" x14ac:dyDescent="0.25">
      <c r="B150" s="7" t="s">
        <v>55</v>
      </c>
      <c r="C150" s="10">
        <v>7.4302999999999994E-2</v>
      </c>
      <c r="D150" s="11">
        <v>24</v>
      </c>
      <c r="E150" s="10">
        <v>4.7619000000000002E-2</v>
      </c>
      <c r="F150" s="8">
        <v>0.1</v>
      </c>
      <c r="G150" s="8">
        <v>5.8333000000000003E-2</v>
      </c>
      <c r="H150" s="10">
        <v>0.113208</v>
      </c>
      <c r="I150" s="11">
        <v>54</v>
      </c>
      <c r="J150" s="10">
        <v>0.17424200000000001</v>
      </c>
      <c r="K150" s="8">
        <v>9.3332999999999999E-2</v>
      </c>
      <c r="L150" s="9">
        <v>8.3333000000000004E-2</v>
      </c>
    </row>
    <row r="151" spans="2:12" x14ac:dyDescent="0.25">
      <c r="B151" s="13" t="s">
        <v>129</v>
      </c>
      <c r="C151" s="16">
        <v>0.151703</v>
      </c>
      <c r="D151" s="17">
        <v>49</v>
      </c>
      <c r="E151" s="16">
        <v>0.14285700000000001</v>
      </c>
      <c r="F151" s="14">
        <v>0.192857</v>
      </c>
      <c r="G151" s="14">
        <v>0.108333</v>
      </c>
      <c r="H151" s="16">
        <v>0.199161</v>
      </c>
      <c r="I151" s="17">
        <v>95</v>
      </c>
      <c r="J151" s="16">
        <v>0.15909100000000001</v>
      </c>
      <c r="K151" s="14">
        <v>0.25333299999999997</v>
      </c>
      <c r="L151" s="15">
        <v>0.14166699999999999</v>
      </c>
    </row>
    <row r="152" spans="2:12" x14ac:dyDescent="0.25">
      <c r="B152" s="7" t="s">
        <v>130</v>
      </c>
      <c r="C152" s="10">
        <v>0.30031000000000002</v>
      </c>
      <c r="D152" s="11">
        <v>97</v>
      </c>
      <c r="E152" s="10">
        <v>0.19047600000000001</v>
      </c>
      <c r="F152" s="8">
        <v>0.3</v>
      </c>
      <c r="G152" s="8">
        <v>0.35833300000000001</v>
      </c>
      <c r="H152" s="10">
        <v>0.322851</v>
      </c>
      <c r="I152" s="11">
        <v>154</v>
      </c>
      <c r="J152" s="10">
        <v>0.204545</v>
      </c>
      <c r="K152" s="8">
        <v>0.36</v>
      </c>
      <c r="L152" s="9">
        <v>0.38333299999999998</v>
      </c>
    </row>
    <row r="153" spans="2:12" x14ac:dyDescent="0.25">
      <c r="B153" s="13" t="s">
        <v>58</v>
      </c>
      <c r="C153" s="16">
        <v>0.14241500000000001</v>
      </c>
      <c r="D153" s="17">
        <v>46</v>
      </c>
      <c r="E153" s="16">
        <v>3.1746000000000003E-2</v>
      </c>
      <c r="F153" s="14">
        <v>0.121429</v>
      </c>
      <c r="G153" s="14">
        <v>0.22500000000000001</v>
      </c>
      <c r="H153" s="16">
        <v>0.12159300000000001</v>
      </c>
      <c r="I153" s="17">
        <v>58</v>
      </c>
      <c r="J153" s="16">
        <v>6.0606E-2</v>
      </c>
      <c r="K153" s="14">
        <v>0.10222199999999999</v>
      </c>
      <c r="L153" s="15">
        <v>0.22500000000000001</v>
      </c>
    </row>
    <row r="154" spans="2:12" x14ac:dyDescent="0.25">
      <c r="B154" s="7" t="s">
        <v>59</v>
      </c>
      <c r="C154" s="10">
        <v>3.4056000000000003E-2</v>
      </c>
      <c r="D154" s="11">
        <v>11</v>
      </c>
      <c r="E154" s="10">
        <v>0</v>
      </c>
      <c r="F154" s="8">
        <v>2.1429E-2</v>
      </c>
      <c r="G154" s="8">
        <v>6.6667000000000004E-2</v>
      </c>
      <c r="H154" s="10">
        <v>5.2410999999999999E-2</v>
      </c>
      <c r="I154" s="11">
        <v>25</v>
      </c>
      <c r="J154" s="10">
        <v>1.5152000000000001E-2</v>
      </c>
      <c r="K154" s="8">
        <v>0.04</v>
      </c>
      <c r="L154" s="9">
        <v>0.11666700000000001</v>
      </c>
    </row>
    <row r="155" spans="2:12" x14ac:dyDescent="0.25">
      <c r="B155" s="13" t="s">
        <v>49</v>
      </c>
      <c r="C155" s="16">
        <v>0</v>
      </c>
      <c r="D155" s="17">
        <v>0</v>
      </c>
      <c r="E155" s="16">
        <v>0</v>
      </c>
      <c r="F155" s="14">
        <v>0</v>
      </c>
      <c r="G155" s="14">
        <v>0</v>
      </c>
      <c r="H155" s="16">
        <v>2.0960000000000002E-3</v>
      </c>
      <c r="I155" s="17">
        <v>1</v>
      </c>
      <c r="J155" s="16">
        <v>7.5760000000000003E-3</v>
      </c>
      <c r="K155" s="14">
        <v>0</v>
      </c>
      <c r="L155" s="15">
        <v>0</v>
      </c>
    </row>
    <row r="156" spans="2:12" x14ac:dyDescent="0.25">
      <c r="B156" s="7" t="s">
        <v>50</v>
      </c>
      <c r="C156" s="10">
        <v>6.1920000000000003E-2</v>
      </c>
      <c r="D156" s="11">
        <v>20</v>
      </c>
      <c r="E156" s="10">
        <v>0.15873000000000001</v>
      </c>
      <c r="F156" s="8">
        <v>0.05</v>
      </c>
      <c r="G156" s="8">
        <v>2.5000000000000001E-2</v>
      </c>
      <c r="H156" s="10">
        <v>2.0964E-2</v>
      </c>
      <c r="I156" s="11">
        <v>10</v>
      </c>
      <c r="J156" s="10">
        <v>4.5455000000000002E-2</v>
      </c>
      <c r="K156" s="8">
        <v>8.8889999999999993E-3</v>
      </c>
      <c r="L156" s="9">
        <v>1.6667000000000001E-2</v>
      </c>
    </row>
    <row r="157" spans="2:12" x14ac:dyDescent="0.25">
      <c r="B157" s="18" t="s">
        <v>51</v>
      </c>
      <c r="C157" s="18"/>
      <c r="D157" s="26">
        <v>323</v>
      </c>
      <c r="E157" s="30">
        <v>63</v>
      </c>
      <c r="F157" s="26">
        <v>140</v>
      </c>
      <c r="G157" s="26">
        <v>120</v>
      </c>
      <c r="H157" s="18"/>
      <c r="I157" s="26">
        <v>477</v>
      </c>
      <c r="J157" s="30">
        <v>132</v>
      </c>
      <c r="K157" s="26">
        <v>225</v>
      </c>
      <c r="L157" s="27">
        <v>120</v>
      </c>
    </row>
    <row r="158" spans="2:12" x14ac:dyDescent="0.25">
      <c r="B158" s="18" t="s">
        <v>95</v>
      </c>
      <c r="C158" s="24">
        <v>1</v>
      </c>
      <c r="D158" s="26">
        <v>323</v>
      </c>
      <c r="E158" s="24">
        <v>1</v>
      </c>
      <c r="F158" s="20">
        <v>1</v>
      </c>
      <c r="G158" s="20">
        <v>1</v>
      </c>
      <c r="H158" s="24">
        <v>1</v>
      </c>
      <c r="I158" s="26">
        <v>477</v>
      </c>
      <c r="J158" s="24">
        <v>1</v>
      </c>
      <c r="K158" s="20">
        <v>1</v>
      </c>
      <c r="L158" s="21">
        <v>1</v>
      </c>
    </row>
    <row r="159" spans="2:12" x14ac:dyDescent="0.25">
      <c r="B159" s="19" t="s">
        <v>60</v>
      </c>
      <c r="C159" s="25">
        <v>0.70278600000000002</v>
      </c>
      <c r="D159" s="28">
        <v>227</v>
      </c>
      <c r="E159" s="25">
        <v>0.41269800000000001</v>
      </c>
      <c r="F159" s="22">
        <v>0.73571399999999998</v>
      </c>
      <c r="G159" s="22">
        <v>0.81666700000000003</v>
      </c>
      <c r="H159" s="25">
        <v>0.80922400000000005</v>
      </c>
      <c r="I159" s="28">
        <v>386</v>
      </c>
      <c r="J159" s="25">
        <v>0.61363599999999996</v>
      </c>
      <c r="K159" s="22">
        <v>0.848889</v>
      </c>
      <c r="L159" s="23">
        <v>0.95</v>
      </c>
    </row>
    <row r="160" spans="2:12" x14ac:dyDescent="0.25">
      <c r="B160" s="35" t="s">
        <v>141</v>
      </c>
      <c r="C160" s="35"/>
      <c r="D160" s="36"/>
      <c r="E160" s="35"/>
      <c r="F160" s="36"/>
      <c r="G160" s="36"/>
      <c r="H160" s="35"/>
      <c r="I160" s="36"/>
      <c r="J160" s="35"/>
      <c r="K160" s="36"/>
      <c r="L160" s="37"/>
    </row>
    <row r="161" spans="2:12" x14ac:dyDescent="0.25">
      <c r="B161" s="13" t="s">
        <v>54</v>
      </c>
      <c r="C161" s="16">
        <v>0.34984500000000002</v>
      </c>
      <c r="D161" s="17">
        <v>113</v>
      </c>
      <c r="E161" s="16">
        <v>0.41269800000000001</v>
      </c>
      <c r="F161" s="14">
        <v>0.4</v>
      </c>
      <c r="G161" s="14">
        <v>0.25833299999999998</v>
      </c>
      <c r="H161" s="16">
        <v>0.39203399999999999</v>
      </c>
      <c r="I161" s="17">
        <v>187</v>
      </c>
      <c r="J161" s="16">
        <v>0.43181799999999998</v>
      </c>
      <c r="K161" s="14">
        <v>0.39111099999999999</v>
      </c>
      <c r="L161" s="15">
        <v>0.35</v>
      </c>
    </row>
    <row r="162" spans="2:12" x14ac:dyDescent="0.25">
      <c r="B162" s="7" t="s">
        <v>55</v>
      </c>
      <c r="C162" s="10">
        <v>1.5480000000000001E-2</v>
      </c>
      <c r="D162" s="11">
        <v>5</v>
      </c>
      <c r="E162" s="10">
        <v>1.5873000000000002E-2</v>
      </c>
      <c r="F162" s="8">
        <v>7.143E-3</v>
      </c>
      <c r="G162" s="8">
        <v>2.5000000000000001E-2</v>
      </c>
      <c r="H162" s="10">
        <v>8.5954000000000003E-2</v>
      </c>
      <c r="I162" s="11">
        <v>41</v>
      </c>
      <c r="J162" s="10">
        <v>9.8485000000000003E-2</v>
      </c>
      <c r="K162" s="8">
        <v>9.3332999999999999E-2</v>
      </c>
      <c r="L162" s="9">
        <v>5.8333000000000003E-2</v>
      </c>
    </row>
    <row r="163" spans="2:12" x14ac:dyDescent="0.25">
      <c r="B163" s="13" t="s">
        <v>129</v>
      </c>
      <c r="C163" s="16">
        <v>3.4056000000000003E-2</v>
      </c>
      <c r="D163" s="17">
        <v>11</v>
      </c>
      <c r="E163" s="16">
        <v>3.1746000000000003E-2</v>
      </c>
      <c r="F163" s="14">
        <v>5.7142999999999999E-2</v>
      </c>
      <c r="G163" s="14">
        <v>8.3330000000000001E-3</v>
      </c>
      <c r="H163" s="16">
        <v>0.144654</v>
      </c>
      <c r="I163" s="17">
        <v>69</v>
      </c>
      <c r="J163" s="16">
        <v>0.204545</v>
      </c>
      <c r="K163" s="14">
        <v>0.16</v>
      </c>
      <c r="L163" s="15">
        <v>0.05</v>
      </c>
    </row>
    <row r="164" spans="2:12" x14ac:dyDescent="0.25">
      <c r="B164" s="7" t="s">
        <v>130</v>
      </c>
      <c r="C164" s="10">
        <v>7.7398999999999996E-2</v>
      </c>
      <c r="D164" s="11">
        <v>25</v>
      </c>
      <c r="E164" s="10">
        <v>7.9365000000000005E-2</v>
      </c>
      <c r="F164" s="8">
        <v>8.5713999999999999E-2</v>
      </c>
      <c r="G164" s="8">
        <v>6.6667000000000004E-2</v>
      </c>
      <c r="H164" s="10">
        <v>0.104822</v>
      </c>
      <c r="I164" s="11">
        <v>50</v>
      </c>
      <c r="J164" s="10">
        <v>7.5758000000000006E-2</v>
      </c>
      <c r="K164" s="8">
        <v>0.13777800000000001</v>
      </c>
      <c r="L164" s="9">
        <v>7.4999999999999997E-2</v>
      </c>
    </row>
    <row r="165" spans="2:12" x14ac:dyDescent="0.25">
      <c r="B165" s="13" t="s">
        <v>58</v>
      </c>
      <c r="C165" s="16">
        <v>1.8575999999999999E-2</v>
      </c>
      <c r="D165" s="17">
        <v>6</v>
      </c>
      <c r="E165" s="16">
        <v>3.1746000000000003E-2</v>
      </c>
      <c r="F165" s="14">
        <v>1.4286E-2</v>
      </c>
      <c r="G165" s="14">
        <v>1.6667000000000001E-2</v>
      </c>
      <c r="H165" s="16">
        <v>1.4675000000000001E-2</v>
      </c>
      <c r="I165" s="17">
        <v>7</v>
      </c>
      <c r="J165" s="16">
        <v>7.5760000000000003E-3</v>
      </c>
      <c r="K165" s="14">
        <v>1.3332999999999999E-2</v>
      </c>
      <c r="L165" s="15">
        <v>2.5000000000000001E-2</v>
      </c>
    </row>
    <row r="166" spans="2:12" x14ac:dyDescent="0.25">
      <c r="B166" s="7" t="s">
        <v>59</v>
      </c>
      <c r="C166" s="10">
        <v>0</v>
      </c>
      <c r="D166" s="11">
        <v>0</v>
      </c>
      <c r="E166" s="10">
        <v>0</v>
      </c>
      <c r="F166" s="8">
        <v>0</v>
      </c>
      <c r="G166" s="8">
        <v>0</v>
      </c>
      <c r="H166" s="10">
        <v>0</v>
      </c>
      <c r="I166" s="11">
        <v>0</v>
      </c>
      <c r="J166" s="10">
        <v>0</v>
      </c>
      <c r="K166" s="8">
        <v>0</v>
      </c>
      <c r="L166" s="9">
        <v>0</v>
      </c>
    </row>
    <row r="167" spans="2:12" x14ac:dyDescent="0.25">
      <c r="B167" s="13" t="s">
        <v>49</v>
      </c>
      <c r="C167" s="16">
        <v>0</v>
      </c>
      <c r="D167" s="17">
        <v>0</v>
      </c>
      <c r="E167" s="16">
        <v>0</v>
      </c>
      <c r="F167" s="14">
        <v>0</v>
      </c>
      <c r="G167" s="14">
        <v>0</v>
      </c>
      <c r="H167" s="16">
        <v>0</v>
      </c>
      <c r="I167" s="17">
        <v>0</v>
      </c>
      <c r="J167" s="16">
        <v>0</v>
      </c>
      <c r="K167" s="14">
        <v>0</v>
      </c>
      <c r="L167" s="15">
        <v>0</v>
      </c>
    </row>
    <row r="168" spans="2:12" x14ac:dyDescent="0.25">
      <c r="B168" s="7" t="s">
        <v>50</v>
      </c>
      <c r="C168" s="10">
        <v>0.50464399999999998</v>
      </c>
      <c r="D168" s="11">
        <v>163</v>
      </c>
      <c r="E168" s="10">
        <v>0.42857099999999998</v>
      </c>
      <c r="F168" s="8">
        <v>0.43571399999999999</v>
      </c>
      <c r="G168" s="8">
        <v>0.625</v>
      </c>
      <c r="H168" s="10">
        <v>0.25786199999999998</v>
      </c>
      <c r="I168" s="11">
        <v>123</v>
      </c>
      <c r="J168" s="10">
        <v>0.18181800000000001</v>
      </c>
      <c r="K168" s="8">
        <v>0.20444399999999999</v>
      </c>
      <c r="L168" s="9">
        <v>0.44166699999999998</v>
      </c>
    </row>
    <row r="169" spans="2:12" x14ac:dyDescent="0.25">
      <c r="B169" s="18" t="s">
        <v>51</v>
      </c>
      <c r="C169" s="18"/>
      <c r="D169" s="26">
        <v>323</v>
      </c>
      <c r="E169" s="30">
        <v>63</v>
      </c>
      <c r="F169" s="26">
        <v>140</v>
      </c>
      <c r="G169" s="26">
        <v>120</v>
      </c>
      <c r="H169" s="18"/>
      <c r="I169" s="26">
        <v>477</v>
      </c>
      <c r="J169" s="30">
        <v>132</v>
      </c>
      <c r="K169" s="26">
        <v>225</v>
      </c>
      <c r="L169" s="27">
        <v>120</v>
      </c>
    </row>
    <row r="170" spans="2:12" x14ac:dyDescent="0.25">
      <c r="B170" s="18" t="s">
        <v>95</v>
      </c>
      <c r="C170" s="24">
        <v>1</v>
      </c>
      <c r="D170" s="26">
        <v>323</v>
      </c>
      <c r="E170" s="24">
        <v>1</v>
      </c>
      <c r="F170" s="20">
        <v>1</v>
      </c>
      <c r="G170" s="20">
        <v>1</v>
      </c>
      <c r="H170" s="24">
        <v>1</v>
      </c>
      <c r="I170" s="26">
        <v>477</v>
      </c>
      <c r="J170" s="24">
        <v>1</v>
      </c>
      <c r="K170" s="20">
        <v>1</v>
      </c>
      <c r="L170" s="21">
        <v>1</v>
      </c>
    </row>
    <row r="171" spans="2:12" x14ac:dyDescent="0.25">
      <c r="B171" s="19" t="s">
        <v>60</v>
      </c>
      <c r="C171" s="25">
        <v>0.145511</v>
      </c>
      <c r="D171" s="28">
        <v>47</v>
      </c>
      <c r="E171" s="25">
        <v>0.15873000000000001</v>
      </c>
      <c r="F171" s="22">
        <v>0.16428599999999999</v>
      </c>
      <c r="G171" s="22">
        <v>0.11666700000000001</v>
      </c>
      <c r="H171" s="25">
        <v>0.350105</v>
      </c>
      <c r="I171" s="28">
        <v>167</v>
      </c>
      <c r="J171" s="25">
        <v>0.38636399999999999</v>
      </c>
      <c r="K171" s="22">
        <v>0.40444400000000003</v>
      </c>
      <c r="L171" s="23">
        <v>0.20833299999999999</v>
      </c>
    </row>
    <row r="172" spans="2:12" x14ac:dyDescent="0.25">
      <c r="B172" s="35" t="s">
        <v>142</v>
      </c>
      <c r="C172" s="35"/>
      <c r="D172" s="36"/>
      <c r="E172" s="35"/>
      <c r="F172" s="36"/>
      <c r="G172" s="36"/>
      <c r="H172" s="35"/>
      <c r="I172" s="36"/>
      <c r="J172" s="35"/>
      <c r="K172" s="36"/>
      <c r="L172" s="37"/>
    </row>
    <row r="173" spans="2:12" x14ac:dyDescent="0.25">
      <c r="B173" s="13" t="s">
        <v>54</v>
      </c>
      <c r="C173" s="16">
        <v>0</v>
      </c>
      <c r="D173" s="17">
        <v>0</v>
      </c>
      <c r="E173" s="16">
        <v>0</v>
      </c>
      <c r="F173" s="14">
        <v>0</v>
      </c>
      <c r="G173" s="14">
        <v>0</v>
      </c>
      <c r="H173" s="16">
        <v>0.100629</v>
      </c>
      <c r="I173" s="17">
        <v>48</v>
      </c>
      <c r="J173" s="16">
        <v>0</v>
      </c>
      <c r="K173" s="14">
        <v>1.7777999999999999E-2</v>
      </c>
      <c r="L173" s="15">
        <v>0.36666700000000002</v>
      </c>
    </row>
    <row r="174" spans="2:12" x14ac:dyDescent="0.25">
      <c r="B174" s="7" t="s">
        <v>55</v>
      </c>
      <c r="C174" s="10">
        <v>0</v>
      </c>
      <c r="D174" s="11">
        <v>0</v>
      </c>
      <c r="E174" s="10">
        <v>0</v>
      </c>
      <c r="F174" s="8">
        <v>0</v>
      </c>
      <c r="G174" s="8">
        <v>0</v>
      </c>
      <c r="H174" s="10">
        <v>5.4507E-2</v>
      </c>
      <c r="I174" s="11">
        <v>26</v>
      </c>
      <c r="J174" s="10">
        <v>0</v>
      </c>
      <c r="K174" s="8">
        <v>4.444E-3</v>
      </c>
      <c r="L174" s="9">
        <v>0.20833299999999999</v>
      </c>
    </row>
    <row r="175" spans="2:12" x14ac:dyDescent="0.25">
      <c r="B175" s="13" t="s">
        <v>129</v>
      </c>
      <c r="C175" s="16">
        <v>0</v>
      </c>
      <c r="D175" s="17">
        <v>0</v>
      </c>
      <c r="E175" s="16">
        <v>0</v>
      </c>
      <c r="F175" s="14">
        <v>0</v>
      </c>
      <c r="G175" s="14">
        <v>0</v>
      </c>
      <c r="H175" s="16">
        <v>4.6122000000000003E-2</v>
      </c>
      <c r="I175" s="17">
        <v>22</v>
      </c>
      <c r="J175" s="16">
        <v>0</v>
      </c>
      <c r="K175" s="14">
        <v>4.444E-3</v>
      </c>
      <c r="L175" s="15">
        <v>0.17499999999999999</v>
      </c>
    </row>
    <row r="176" spans="2:12" x14ac:dyDescent="0.25">
      <c r="B176" s="7" t="s">
        <v>130</v>
      </c>
      <c r="C176" s="10">
        <v>0</v>
      </c>
      <c r="D176" s="11">
        <v>0</v>
      </c>
      <c r="E176" s="10">
        <v>0</v>
      </c>
      <c r="F176" s="8">
        <v>0</v>
      </c>
      <c r="G176" s="8">
        <v>0</v>
      </c>
      <c r="H176" s="10">
        <v>4.4025000000000002E-2</v>
      </c>
      <c r="I176" s="11">
        <v>21</v>
      </c>
      <c r="J176" s="10">
        <v>0</v>
      </c>
      <c r="K176" s="8">
        <v>0</v>
      </c>
      <c r="L176" s="9">
        <v>0.17499999999999999</v>
      </c>
    </row>
    <row r="177" spans="2:12" x14ac:dyDescent="0.25">
      <c r="B177" s="13" t="s">
        <v>58</v>
      </c>
      <c r="C177" s="16">
        <v>0</v>
      </c>
      <c r="D177" s="17">
        <v>0</v>
      </c>
      <c r="E177" s="16">
        <v>0</v>
      </c>
      <c r="F177" s="14">
        <v>0</v>
      </c>
      <c r="G177" s="14">
        <v>0</v>
      </c>
      <c r="H177" s="16">
        <v>6.2890000000000003E-3</v>
      </c>
      <c r="I177" s="17">
        <v>3</v>
      </c>
      <c r="J177" s="16">
        <v>0</v>
      </c>
      <c r="K177" s="14">
        <v>4.444E-3</v>
      </c>
      <c r="L177" s="15">
        <v>1.6667000000000001E-2</v>
      </c>
    </row>
    <row r="178" spans="2:12" x14ac:dyDescent="0.25">
      <c r="B178" s="7" t="s">
        <v>59</v>
      </c>
      <c r="C178" s="10">
        <v>0</v>
      </c>
      <c r="D178" s="11">
        <v>0</v>
      </c>
      <c r="E178" s="10">
        <v>0</v>
      </c>
      <c r="F178" s="8">
        <v>0</v>
      </c>
      <c r="G178" s="8">
        <v>0</v>
      </c>
      <c r="H178" s="10">
        <v>2.0960000000000002E-3</v>
      </c>
      <c r="I178" s="11">
        <v>1</v>
      </c>
      <c r="J178" s="10">
        <v>0</v>
      </c>
      <c r="K178" s="8">
        <v>0</v>
      </c>
      <c r="L178" s="9">
        <v>8.3330000000000001E-3</v>
      </c>
    </row>
    <row r="179" spans="2:12" x14ac:dyDescent="0.25">
      <c r="B179" s="13" t="s">
        <v>49</v>
      </c>
      <c r="C179" s="16">
        <v>0</v>
      </c>
      <c r="D179" s="17">
        <v>0</v>
      </c>
      <c r="E179" s="16">
        <v>0</v>
      </c>
      <c r="F179" s="14">
        <v>0</v>
      </c>
      <c r="G179" s="14">
        <v>0</v>
      </c>
      <c r="H179" s="16">
        <v>6.2890000000000003E-3</v>
      </c>
      <c r="I179" s="17">
        <v>3</v>
      </c>
      <c r="J179" s="16">
        <v>0</v>
      </c>
      <c r="K179" s="14">
        <v>0</v>
      </c>
      <c r="L179" s="15">
        <v>2.5000000000000001E-2</v>
      </c>
    </row>
    <row r="180" spans="2:12" x14ac:dyDescent="0.25">
      <c r="B180" s="7" t="s">
        <v>50</v>
      </c>
      <c r="C180" s="10">
        <v>1</v>
      </c>
      <c r="D180" s="11">
        <v>323</v>
      </c>
      <c r="E180" s="10">
        <v>1</v>
      </c>
      <c r="F180" s="8">
        <v>1</v>
      </c>
      <c r="G180" s="8">
        <v>1</v>
      </c>
      <c r="H180" s="10">
        <v>0.74004199999999998</v>
      </c>
      <c r="I180" s="11">
        <v>353</v>
      </c>
      <c r="J180" s="10">
        <v>1</v>
      </c>
      <c r="K180" s="8">
        <v>0.968889</v>
      </c>
      <c r="L180" s="9">
        <v>2.5000000000000001E-2</v>
      </c>
    </row>
    <row r="181" spans="2:12" x14ac:dyDescent="0.25">
      <c r="B181" s="18" t="s">
        <v>51</v>
      </c>
      <c r="C181" s="18"/>
      <c r="D181" s="26">
        <v>323</v>
      </c>
      <c r="E181" s="30">
        <v>63</v>
      </c>
      <c r="F181" s="26">
        <v>140</v>
      </c>
      <c r="G181" s="26">
        <v>120</v>
      </c>
      <c r="H181" s="18"/>
      <c r="I181" s="26">
        <v>477</v>
      </c>
      <c r="J181" s="30">
        <v>132</v>
      </c>
      <c r="K181" s="26">
        <v>225</v>
      </c>
      <c r="L181" s="27">
        <v>120</v>
      </c>
    </row>
    <row r="182" spans="2:12" x14ac:dyDescent="0.25">
      <c r="B182" s="18" t="s">
        <v>95</v>
      </c>
      <c r="C182" s="24">
        <v>1</v>
      </c>
      <c r="D182" s="26">
        <v>323</v>
      </c>
      <c r="E182" s="24">
        <v>1</v>
      </c>
      <c r="F182" s="20">
        <v>1</v>
      </c>
      <c r="G182" s="20">
        <v>1</v>
      </c>
      <c r="H182" s="24">
        <v>1</v>
      </c>
      <c r="I182" s="26">
        <v>477</v>
      </c>
      <c r="J182" s="24">
        <v>1</v>
      </c>
      <c r="K182" s="20">
        <v>1</v>
      </c>
      <c r="L182" s="21">
        <v>1</v>
      </c>
    </row>
    <row r="183" spans="2:12" x14ac:dyDescent="0.25">
      <c r="B183" s="19" t="s">
        <v>60</v>
      </c>
      <c r="C183" s="25">
        <v>0</v>
      </c>
      <c r="D183" s="28">
        <v>0</v>
      </c>
      <c r="E183" s="25">
        <v>0</v>
      </c>
      <c r="F183" s="22">
        <v>0</v>
      </c>
      <c r="G183" s="22">
        <v>0</v>
      </c>
      <c r="H183" s="25">
        <v>0.15304000000000001</v>
      </c>
      <c r="I183" s="28">
        <v>73</v>
      </c>
      <c r="J183" s="25">
        <v>0</v>
      </c>
      <c r="K183" s="22">
        <v>1.3332999999999999E-2</v>
      </c>
      <c r="L183" s="23">
        <v>0.58333299999999999</v>
      </c>
    </row>
    <row r="184" spans="2:12" x14ac:dyDescent="0.25">
      <c r="B184" s="35" t="s">
        <v>143</v>
      </c>
      <c r="C184" s="35"/>
      <c r="D184" s="36"/>
      <c r="E184" s="35"/>
      <c r="F184" s="36"/>
      <c r="G184" s="36"/>
      <c r="H184" s="35"/>
      <c r="I184" s="36"/>
      <c r="J184" s="35"/>
      <c r="K184" s="36"/>
      <c r="L184" s="37"/>
    </row>
    <row r="185" spans="2:12" x14ac:dyDescent="0.25">
      <c r="B185" s="13" t="s">
        <v>54</v>
      </c>
      <c r="C185" s="16">
        <v>0</v>
      </c>
      <c r="D185" s="17">
        <v>0</v>
      </c>
      <c r="E185" s="16">
        <v>0</v>
      </c>
      <c r="F185" s="14">
        <v>0</v>
      </c>
      <c r="G185" s="14">
        <v>0</v>
      </c>
      <c r="H185" s="16">
        <v>8.3857000000000001E-2</v>
      </c>
      <c r="I185" s="17">
        <v>40</v>
      </c>
      <c r="J185" s="16">
        <v>0</v>
      </c>
      <c r="K185" s="14">
        <v>1.3332999999999999E-2</v>
      </c>
      <c r="L185" s="15">
        <v>0.30833300000000002</v>
      </c>
    </row>
    <row r="186" spans="2:12" x14ac:dyDescent="0.25">
      <c r="B186" s="7" t="s">
        <v>55</v>
      </c>
      <c r="C186" s="10">
        <v>0</v>
      </c>
      <c r="D186" s="11">
        <v>0</v>
      </c>
      <c r="E186" s="10">
        <v>0</v>
      </c>
      <c r="F186" s="8">
        <v>0</v>
      </c>
      <c r="G186" s="8">
        <v>0</v>
      </c>
      <c r="H186" s="10">
        <v>6.4990000000000006E-2</v>
      </c>
      <c r="I186" s="11">
        <v>31</v>
      </c>
      <c r="J186" s="10">
        <v>0</v>
      </c>
      <c r="K186" s="8">
        <v>4.444E-3</v>
      </c>
      <c r="L186" s="9">
        <v>0.25</v>
      </c>
    </row>
    <row r="187" spans="2:12" x14ac:dyDescent="0.25">
      <c r="B187" s="13" t="s">
        <v>129</v>
      </c>
      <c r="C187" s="16">
        <v>0</v>
      </c>
      <c r="D187" s="17">
        <v>0</v>
      </c>
      <c r="E187" s="16">
        <v>0</v>
      </c>
      <c r="F187" s="14">
        <v>0</v>
      </c>
      <c r="G187" s="14">
        <v>0</v>
      </c>
      <c r="H187" s="16">
        <v>4.4025000000000002E-2</v>
      </c>
      <c r="I187" s="17">
        <v>21</v>
      </c>
      <c r="J187" s="16">
        <v>0</v>
      </c>
      <c r="K187" s="14">
        <v>8.8889999999999993E-3</v>
      </c>
      <c r="L187" s="15">
        <v>0.158333</v>
      </c>
    </row>
    <row r="188" spans="2:12" x14ac:dyDescent="0.25">
      <c r="B188" s="7" t="s">
        <v>130</v>
      </c>
      <c r="C188" s="10">
        <v>0</v>
      </c>
      <c r="D188" s="11">
        <v>0</v>
      </c>
      <c r="E188" s="10">
        <v>0</v>
      </c>
      <c r="F188" s="8">
        <v>0</v>
      </c>
      <c r="G188" s="8">
        <v>0</v>
      </c>
      <c r="H188" s="10">
        <v>4.6122000000000003E-2</v>
      </c>
      <c r="I188" s="11">
        <v>22</v>
      </c>
      <c r="J188" s="10">
        <v>0</v>
      </c>
      <c r="K188" s="8">
        <v>4.444E-3</v>
      </c>
      <c r="L188" s="9">
        <v>0.17499999999999999</v>
      </c>
    </row>
    <row r="189" spans="2:12" x14ac:dyDescent="0.25">
      <c r="B189" s="13" t="s">
        <v>58</v>
      </c>
      <c r="C189" s="16">
        <v>0</v>
      </c>
      <c r="D189" s="17">
        <v>0</v>
      </c>
      <c r="E189" s="16">
        <v>0</v>
      </c>
      <c r="F189" s="14">
        <v>0</v>
      </c>
      <c r="G189" s="14">
        <v>0</v>
      </c>
      <c r="H189" s="16">
        <v>8.3859999999999994E-3</v>
      </c>
      <c r="I189" s="17">
        <v>4</v>
      </c>
      <c r="J189" s="16">
        <v>0</v>
      </c>
      <c r="K189" s="14">
        <v>0</v>
      </c>
      <c r="L189" s="15">
        <v>3.3333000000000002E-2</v>
      </c>
    </row>
    <row r="190" spans="2:12" x14ac:dyDescent="0.25">
      <c r="B190" s="7" t="s">
        <v>59</v>
      </c>
      <c r="C190" s="10">
        <v>0</v>
      </c>
      <c r="D190" s="11">
        <v>0</v>
      </c>
      <c r="E190" s="10">
        <v>0</v>
      </c>
      <c r="F190" s="8">
        <v>0</v>
      </c>
      <c r="G190" s="8">
        <v>0</v>
      </c>
      <c r="H190" s="10">
        <v>4.1929999999999997E-3</v>
      </c>
      <c r="I190" s="11">
        <v>2</v>
      </c>
      <c r="J190" s="10">
        <v>0</v>
      </c>
      <c r="K190" s="8">
        <v>0</v>
      </c>
      <c r="L190" s="9">
        <v>1.6667000000000001E-2</v>
      </c>
    </row>
    <row r="191" spans="2:12" x14ac:dyDescent="0.25">
      <c r="B191" s="13" t="s">
        <v>49</v>
      </c>
      <c r="C191" s="16">
        <v>0</v>
      </c>
      <c r="D191" s="17">
        <v>0</v>
      </c>
      <c r="E191" s="16">
        <v>0</v>
      </c>
      <c r="F191" s="14">
        <v>0</v>
      </c>
      <c r="G191" s="14">
        <v>0</v>
      </c>
      <c r="H191" s="16">
        <v>4.1929999999999997E-3</v>
      </c>
      <c r="I191" s="17">
        <v>2</v>
      </c>
      <c r="J191" s="16">
        <v>0</v>
      </c>
      <c r="K191" s="14">
        <v>0</v>
      </c>
      <c r="L191" s="15">
        <v>1.6667000000000001E-2</v>
      </c>
    </row>
    <row r="192" spans="2:12" x14ac:dyDescent="0.25">
      <c r="B192" s="7" t="s">
        <v>50</v>
      </c>
      <c r="C192" s="10">
        <v>1</v>
      </c>
      <c r="D192" s="11">
        <v>323</v>
      </c>
      <c r="E192" s="10">
        <v>1</v>
      </c>
      <c r="F192" s="8">
        <v>1</v>
      </c>
      <c r="G192" s="8">
        <v>1</v>
      </c>
      <c r="H192" s="10">
        <v>0.74423499999999998</v>
      </c>
      <c r="I192" s="11">
        <v>355</v>
      </c>
      <c r="J192" s="10">
        <v>1</v>
      </c>
      <c r="K192" s="8">
        <v>0.968889</v>
      </c>
      <c r="L192" s="9">
        <v>4.1667000000000003E-2</v>
      </c>
    </row>
    <row r="193" spans="2:12" x14ac:dyDescent="0.25">
      <c r="B193" s="18" t="s">
        <v>51</v>
      </c>
      <c r="C193" s="18"/>
      <c r="D193" s="26">
        <v>323</v>
      </c>
      <c r="E193" s="30">
        <v>63</v>
      </c>
      <c r="F193" s="26">
        <v>140</v>
      </c>
      <c r="G193" s="26">
        <v>120</v>
      </c>
      <c r="H193" s="18"/>
      <c r="I193" s="26">
        <v>477</v>
      </c>
      <c r="J193" s="30">
        <v>132</v>
      </c>
      <c r="K193" s="26">
        <v>225</v>
      </c>
      <c r="L193" s="27">
        <v>120</v>
      </c>
    </row>
    <row r="194" spans="2:12" x14ac:dyDescent="0.25">
      <c r="B194" s="18" t="s">
        <v>95</v>
      </c>
      <c r="C194" s="24">
        <v>1</v>
      </c>
      <c r="D194" s="26">
        <v>323</v>
      </c>
      <c r="E194" s="24">
        <v>1</v>
      </c>
      <c r="F194" s="20">
        <v>1</v>
      </c>
      <c r="G194" s="20">
        <v>1</v>
      </c>
      <c r="H194" s="24">
        <v>1</v>
      </c>
      <c r="I194" s="26">
        <v>477</v>
      </c>
      <c r="J194" s="24">
        <v>1</v>
      </c>
      <c r="K194" s="20">
        <v>1</v>
      </c>
      <c r="L194" s="21">
        <v>1</v>
      </c>
    </row>
    <row r="195" spans="2:12" x14ac:dyDescent="0.25">
      <c r="B195" s="19" t="s">
        <v>60</v>
      </c>
      <c r="C195" s="25">
        <v>0</v>
      </c>
      <c r="D195" s="28">
        <v>0</v>
      </c>
      <c r="E195" s="25">
        <v>0</v>
      </c>
      <c r="F195" s="22">
        <v>0</v>
      </c>
      <c r="G195" s="22">
        <v>0</v>
      </c>
      <c r="H195" s="25">
        <v>0.167715</v>
      </c>
      <c r="I195" s="28">
        <v>80</v>
      </c>
      <c r="J195" s="25">
        <v>0</v>
      </c>
      <c r="K195" s="22">
        <v>1.7777999999999999E-2</v>
      </c>
      <c r="L195" s="23">
        <v>0.63333300000000003</v>
      </c>
    </row>
    <row r="196" spans="2:12" x14ac:dyDescent="0.25">
      <c r="B196" s="35" t="s">
        <v>144</v>
      </c>
      <c r="C196" s="35"/>
      <c r="D196" s="36"/>
      <c r="E196" s="35"/>
      <c r="F196" s="36"/>
      <c r="G196" s="36"/>
      <c r="H196" s="35"/>
      <c r="I196" s="36"/>
      <c r="J196" s="35"/>
      <c r="K196" s="36"/>
      <c r="L196" s="37"/>
    </row>
    <row r="197" spans="2:12" x14ac:dyDescent="0.25">
      <c r="B197" s="13" t="s">
        <v>54</v>
      </c>
      <c r="C197" s="16">
        <v>0</v>
      </c>
      <c r="D197" s="17">
        <v>0</v>
      </c>
      <c r="E197" s="16">
        <v>0</v>
      </c>
      <c r="F197" s="14">
        <v>0</v>
      </c>
      <c r="G197" s="14">
        <v>0</v>
      </c>
      <c r="H197" s="16">
        <v>0.100629</v>
      </c>
      <c r="I197" s="17">
        <v>48</v>
      </c>
      <c r="J197" s="16">
        <v>0</v>
      </c>
      <c r="K197" s="14">
        <v>1.7777999999999999E-2</v>
      </c>
      <c r="L197" s="15">
        <v>0.36666700000000002</v>
      </c>
    </row>
    <row r="198" spans="2:12" x14ac:dyDescent="0.25">
      <c r="B198" s="7" t="s">
        <v>55</v>
      </c>
      <c r="C198" s="10">
        <v>0</v>
      </c>
      <c r="D198" s="11">
        <v>0</v>
      </c>
      <c r="E198" s="10">
        <v>0</v>
      </c>
      <c r="F198" s="8">
        <v>0</v>
      </c>
      <c r="G198" s="8">
        <v>0</v>
      </c>
      <c r="H198" s="10">
        <v>2.0964E-2</v>
      </c>
      <c r="I198" s="11">
        <v>10</v>
      </c>
      <c r="J198" s="10">
        <v>0</v>
      </c>
      <c r="K198" s="8">
        <v>0</v>
      </c>
      <c r="L198" s="9">
        <v>8.3333000000000004E-2</v>
      </c>
    </row>
    <row r="199" spans="2:12" x14ac:dyDescent="0.25">
      <c r="B199" s="13" t="s">
        <v>129</v>
      </c>
      <c r="C199" s="16">
        <v>0</v>
      </c>
      <c r="D199" s="17">
        <v>0</v>
      </c>
      <c r="E199" s="16">
        <v>0</v>
      </c>
      <c r="F199" s="14">
        <v>0</v>
      </c>
      <c r="G199" s="14">
        <v>0</v>
      </c>
      <c r="H199" s="16">
        <v>6.2890000000000003E-3</v>
      </c>
      <c r="I199" s="17">
        <v>3</v>
      </c>
      <c r="J199" s="16">
        <v>0</v>
      </c>
      <c r="K199" s="14">
        <v>0</v>
      </c>
      <c r="L199" s="15">
        <v>2.5000000000000001E-2</v>
      </c>
    </row>
    <row r="200" spans="2:12" x14ac:dyDescent="0.25">
      <c r="B200" s="7" t="s">
        <v>130</v>
      </c>
      <c r="C200" s="10">
        <v>0</v>
      </c>
      <c r="D200" s="11">
        <v>0</v>
      </c>
      <c r="E200" s="10">
        <v>0</v>
      </c>
      <c r="F200" s="8">
        <v>0</v>
      </c>
      <c r="G200" s="8">
        <v>0</v>
      </c>
      <c r="H200" s="10">
        <v>1.2579E-2</v>
      </c>
      <c r="I200" s="11">
        <v>6</v>
      </c>
      <c r="J200" s="10">
        <v>0</v>
      </c>
      <c r="K200" s="8">
        <v>0</v>
      </c>
      <c r="L200" s="9">
        <v>0.05</v>
      </c>
    </row>
    <row r="201" spans="2:12" x14ac:dyDescent="0.25">
      <c r="B201" s="13" t="s">
        <v>58</v>
      </c>
      <c r="C201" s="16">
        <v>0</v>
      </c>
      <c r="D201" s="17">
        <v>0</v>
      </c>
      <c r="E201" s="16">
        <v>0</v>
      </c>
      <c r="F201" s="14">
        <v>0</v>
      </c>
      <c r="G201" s="14">
        <v>0</v>
      </c>
      <c r="H201" s="16">
        <v>2.0960000000000002E-3</v>
      </c>
      <c r="I201" s="17">
        <v>1</v>
      </c>
      <c r="J201" s="16">
        <v>0</v>
      </c>
      <c r="K201" s="14">
        <v>4.444E-3</v>
      </c>
      <c r="L201" s="15">
        <v>0</v>
      </c>
    </row>
    <row r="202" spans="2:12" x14ac:dyDescent="0.25">
      <c r="B202" s="7" t="s">
        <v>59</v>
      </c>
      <c r="C202" s="10">
        <v>0</v>
      </c>
      <c r="D202" s="11">
        <v>0</v>
      </c>
      <c r="E202" s="10">
        <v>0</v>
      </c>
      <c r="F202" s="8">
        <v>0</v>
      </c>
      <c r="G202" s="8">
        <v>0</v>
      </c>
      <c r="H202" s="10">
        <v>0</v>
      </c>
      <c r="I202" s="11">
        <v>0</v>
      </c>
      <c r="J202" s="10">
        <v>0</v>
      </c>
      <c r="K202" s="8">
        <v>0</v>
      </c>
      <c r="L202" s="9">
        <v>0</v>
      </c>
    </row>
    <row r="203" spans="2:12" x14ac:dyDescent="0.25">
      <c r="B203" s="13" t="s">
        <v>49</v>
      </c>
      <c r="C203" s="16">
        <v>0</v>
      </c>
      <c r="D203" s="17">
        <v>0</v>
      </c>
      <c r="E203" s="16">
        <v>0</v>
      </c>
      <c r="F203" s="14">
        <v>0</v>
      </c>
      <c r="G203" s="14">
        <v>0</v>
      </c>
      <c r="H203" s="16">
        <v>4.1929999999999997E-3</v>
      </c>
      <c r="I203" s="17">
        <v>2</v>
      </c>
      <c r="J203" s="16">
        <v>0</v>
      </c>
      <c r="K203" s="14">
        <v>0</v>
      </c>
      <c r="L203" s="15">
        <v>1.6667000000000001E-2</v>
      </c>
    </row>
    <row r="204" spans="2:12" x14ac:dyDescent="0.25">
      <c r="B204" s="7" t="s">
        <v>50</v>
      </c>
      <c r="C204" s="10">
        <v>1</v>
      </c>
      <c r="D204" s="11">
        <v>323</v>
      </c>
      <c r="E204" s="10">
        <v>1</v>
      </c>
      <c r="F204" s="8">
        <v>1</v>
      </c>
      <c r="G204" s="8">
        <v>1</v>
      </c>
      <c r="H204" s="10">
        <v>0.85324900000000004</v>
      </c>
      <c r="I204" s="11">
        <v>407</v>
      </c>
      <c r="J204" s="10">
        <v>1</v>
      </c>
      <c r="K204" s="8">
        <v>0.97777800000000004</v>
      </c>
      <c r="L204" s="9">
        <v>0.45833299999999999</v>
      </c>
    </row>
    <row r="205" spans="2:12" x14ac:dyDescent="0.25">
      <c r="B205" s="18" t="s">
        <v>51</v>
      </c>
      <c r="C205" s="18"/>
      <c r="D205" s="26">
        <v>323</v>
      </c>
      <c r="E205" s="30">
        <v>63</v>
      </c>
      <c r="F205" s="26">
        <v>140</v>
      </c>
      <c r="G205" s="26">
        <v>120</v>
      </c>
      <c r="H205" s="18"/>
      <c r="I205" s="26">
        <v>477</v>
      </c>
      <c r="J205" s="30">
        <v>132</v>
      </c>
      <c r="K205" s="26">
        <v>225</v>
      </c>
      <c r="L205" s="27">
        <v>120</v>
      </c>
    </row>
    <row r="206" spans="2:12" x14ac:dyDescent="0.25">
      <c r="B206" s="18" t="s">
        <v>95</v>
      </c>
      <c r="C206" s="24">
        <v>1</v>
      </c>
      <c r="D206" s="26">
        <v>323</v>
      </c>
      <c r="E206" s="24">
        <v>1</v>
      </c>
      <c r="F206" s="20">
        <v>1</v>
      </c>
      <c r="G206" s="20">
        <v>1</v>
      </c>
      <c r="H206" s="24">
        <v>1</v>
      </c>
      <c r="I206" s="26">
        <v>477</v>
      </c>
      <c r="J206" s="24">
        <v>1</v>
      </c>
      <c r="K206" s="20">
        <v>1</v>
      </c>
      <c r="L206" s="21">
        <v>1</v>
      </c>
    </row>
    <row r="207" spans="2:12" x14ac:dyDescent="0.25">
      <c r="B207" s="19" t="s">
        <v>60</v>
      </c>
      <c r="C207" s="25">
        <v>0</v>
      </c>
      <c r="D207" s="28">
        <v>0</v>
      </c>
      <c r="E207" s="25">
        <v>0</v>
      </c>
      <c r="F207" s="22">
        <v>0</v>
      </c>
      <c r="G207" s="22">
        <v>0</v>
      </c>
      <c r="H207" s="25">
        <v>4.1929000000000001E-2</v>
      </c>
      <c r="I207" s="28">
        <v>20</v>
      </c>
      <c r="J207" s="25">
        <v>0</v>
      </c>
      <c r="K207" s="22">
        <v>4.444E-3</v>
      </c>
      <c r="L207" s="23">
        <v>0.158333</v>
      </c>
    </row>
    <row r="208" spans="2:12" x14ac:dyDescent="0.25">
      <c r="B208" s="35" t="s">
        <v>145</v>
      </c>
      <c r="C208" s="35"/>
      <c r="D208" s="36"/>
      <c r="E208" s="35"/>
      <c r="F208" s="36"/>
      <c r="G208" s="36"/>
      <c r="H208" s="35"/>
      <c r="I208" s="36"/>
      <c r="J208" s="35"/>
      <c r="K208" s="36"/>
      <c r="L208" s="37"/>
    </row>
    <row r="209" spans="2:12" x14ac:dyDescent="0.25">
      <c r="B209" s="13" t="s">
        <v>54</v>
      </c>
      <c r="C209" s="16">
        <v>0.20743</v>
      </c>
      <c r="D209" s="17">
        <v>67</v>
      </c>
      <c r="E209" s="16">
        <v>0.269841</v>
      </c>
      <c r="F209" s="14">
        <v>0.23571400000000001</v>
      </c>
      <c r="G209" s="14">
        <v>0.14166699999999999</v>
      </c>
      <c r="H209" s="16">
        <v>0.222222</v>
      </c>
      <c r="I209" s="17">
        <v>106</v>
      </c>
      <c r="J209" s="16">
        <v>0.29545500000000002</v>
      </c>
      <c r="K209" s="14">
        <v>0.25333299999999997</v>
      </c>
      <c r="L209" s="15">
        <v>8.3333000000000004E-2</v>
      </c>
    </row>
    <row r="210" spans="2:12" x14ac:dyDescent="0.25">
      <c r="B210" s="7" t="s">
        <v>55</v>
      </c>
      <c r="C210" s="10">
        <v>7.1207000000000006E-2</v>
      </c>
      <c r="D210" s="11">
        <v>23</v>
      </c>
      <c r="E210" s="10">
        <v>7.9365000000000005E-2</v>
      </c>
      <c r="F210" s="8">
        <v>0.107143</v>
      </c>
      <c r="G210" s="8">
        <v>2.5000000000000001E-2</v>
      </c>
      <c r="H210" s="10">
        <v>9.8531999999999995E-2</v>
      </c>
      <c r="I210" s="11">
        <v>47</v>
      </c>
      <c r="J210" s="10">
        <v>0.16666700000000001</v>
      </c>
      <c r="K210" s="8">
        <v>0.08</v>
      </c>
      <c r="L210" s="9">
        <v>5.8333000000000003E-2</v>
      </c>
    </row>
    <row r="211" spans="2:12" x14ac:dyDescent="0.25">
      <c r="B211" s="13" t="s">
        <v>129</v>
      </c>
      <c r="C211" s="16">
        <v>4.6440000000000002E-2</v>
      </c>
      <c r="D211" s="17">
        <v>15</v>
      </c>
      <c r="E211" s="16">
        <v>4.7619000000000002E-2</v>
      </c>
      <c r="F211" s="14">
        <v>5.7142999999999999E-2</v>
      </c>
      <c r="G211" s="14">
        <v>3.3333000000000002E-2</v>
      </c>
      <c r="H211" s="16">
        <v>8.3857000000000001E-2</v>
      </c>
      <c r="I211" s="17">
        <v>40</v>
      </c>
      <c r="J211" s="16">
        <v>0.106061</v>
      </c>
      <c r="K211" s="14">
        <v>9.7778000000000004E-2</v>
      </c>
      <c r="L211" s="15">
        <v>3.3333000000000002E-2</v>
      </c>
    </row>
    <row r="212" spans="2:12" x14ac:dyDescent="0.25">
      <c r="B212" s="7" t="s">
        <v>130</v>
      </c>
      <c r="C212" s="10">
        <v>0.160991</v>
      </c>
      <c r="D212" s="11">
        <v>52</v>
      </c>
      <c r="E212" s="10">
        <v>0.15873000000000001</v>
      </c>
      <c r="F212" s="8">
        <v>0.157143</v>
      </c>
      <c r="G212" s="8">
        <v>0.16666700000000001</v>
      </c>
      <c r="H212" s="10">
        <v>0.23480100000000001</v>
      </c>
      <c r="I212" s="11">
        <v>112</v>
      </c>
      <c r="J212" s="10">
        <v>0.272727</v>
      </c>
      <c r="K212" s="8">
        <v>0.191111</v>
      </c>
      <c r="L212" s="9">
        <v>0.27500000000000002</v>
      </c>
    </row>
    <row r="213" spans="2:12" x14ac:dyDescent="0.25">
      <c r="B213" s="13" t="s">
        <v>58</v>
      </c>
      <c r="C213" s="16">
        <v>0.35913299999999998</v>
      </c>
      <c r="D213" s="17">
        <v>116</v>
      </c>
      <c r="E213" s="16">
        <v>0.34920600000000002</v>
      </c>
      <c r="F213" s="14">
        <v>0.328571</v>
      </c>
      <c r="G213" s="14">
        <v>0.4</v>
      </c>
      <c r="H213" s="16">
        <v>0.25366899999999998</v>
      </c>
      <c r="I213" s="17">
        <v>121</v>
      </c>
      <c r="J213" s="16">
        <v>0.12878800000000001</v>
      </c>
      <c r="K213" s="14">
        <v>0.29333300000000001</v>
      </c>
      <c r="L213" s="15">
        <v>0.31666699999999998</v>
      </c>
    </row>
    <row r="214" spans="2:12" x14ac:dyDescent="0.25">
      <c r="B214" s="7" t="s">
        <v>59</v>
      </c>
      <c r="C214" s="10">
        <v>0.145511</v>
      </c>
      <c r="D214" s="11">
        <v>47</v>
      </c>
      <c r="E214" s="10">
        <v>9.5238000000000003E-2</v>
      </c>
      <c r="F214" s="8">
        <v>0.107143</v>
      </c>
      <c r="G214" s="8">
        <v>0.216667</v>
      </c>
      <c r="H214" s="10">
        <v>0.106918</v>
      </c>
      <c r="I214" s="11">
        <v>51</v>
      </c>
      <c r="J214" s="10">
        <v>3.0303E-2</v>
      </c>
      <c r="K214" s="8">
        <v>8.4444000000000005E-2</v>
      </c>
      <c r="L214" s="9">
        <v>0.23333300000000001</v>
      </c>
    </row>
    <row r="215" spans="2:12" x14ac:dyDescent="0.25">
      <c r="B215" s="13" t="s">
        <v>49</v>
      </c>
      <c r="C215" s="16">
        <v>0</v>
      </c>
      <c r="D215" s="17">
        <v>0</v>
      </c>
      <c r="E215" s="16">
        <v>0</v>
      </c>
      <c r="F215" s="14">
        <v>0</v>
      </c>
      <c r="G215" s="14">
        <v>0</v>
      </c>
      <c r="H215" s="16">
        <v>0</v>
      </c>
      <c r="I215" s="17">
        <v>0</v>
      </c>
      <c r="J215" s="16">
        <v>0</v>
      </c>
      <c r="K215" s="14">
        <v>0</v>
      </c>
      <c r="L215" s="15">
        <v>0</v>
      </c>
    </row>
    <row r="216" spans="2:12" x14ac:dyDescent="0.25">
      <c r="B216" s="7" t="s">
        <v>50</v>
      </c>
      <c r="C216" s="10">
        <v>9.2879999999999994E-3</v>
      </c>
      <c r="D216" s="11">
        <v>3</v>
      </c>
      <c r="E216" s="10">
        <v>0</v>
      </c>
      <c r="F216" s="8">
        <v>7.143E-3</v>
      </c>
      <c r="G216" s="8">
        <v>1.6667000000000001E-2</v>
      </c>
      <c r="H216" s="10">
        <v>0</v>
      </c>
      <c r="I216" s="11">
        <v>0</v>
      </c>
      <c r="J216" s="10">
        <v>0</v>
      </c>
      <c r="K216" s="8">
        <v>0</v>
      </c>
      <c r="L216" s="9">
        <v>0</v>
      </c>
    </row>
    <row r="217" spans="2:12" x14ac:dyDescent="0.25">
      <c r="B217" s="18" t="s">
        <v>51</v>
      </c>
      <c r="C217" s="18"/>
      <c r="D217" s="26">
        <v>323</v>
      </c>
      <c r="E217" s="30">
        <v>63</v>
      </c>
      <c r="F217" s="26">
        <v>140</v>
      </c>
      <c r="G217" s="26">
        <v>120</v>
      </c>
      <c r="H217" s="18"/>
      <c r="I217" s="26">
        <v>477</v>
      </c>
      <c r="J217" s="30">
        <v>132</v>
      </c>
      <c r="K217" s="26">
        <v>225</v>
      </c>
      <c r="L217" s="27">
        <v>120</v>
      </c>
    </row>
    <row r="218" spans="2:12" x14ac:dyDescent="0.25">
      <c r="B218" s="18" t="s">
        <v>95</v>
      </c>
      <c r="C218" s="24">
        <v>1</v>
      </c>
      <c r="D218" s="26">
        <v>323</v>
      </c>
      <c r="E218" s="24">
        <v>1</v>
      </c>
      <c r="F218" s="20">
        <v>1</v>
      </c>
      <c r="G218" s="20">
        <v>1</v>
      </c>
      <c r="H218" s="24">
        <v>1</v>
      </c>
      <c r="I218" s="26">
        <v>477</v>
      </c>
      <c r="J218" s="24">
        <v>1</v>
      </c>
      <c r="K218" s="20">
        <v>1</v>
      </c>
      <c r="L218" s="21">
        <v>1</v>
      </c>
    </row>
    <row r="219" spans="2:12" x14ac:dyDescent="0.25">
      <c r="B219" s="19" t="s">
        <v>60</v>
      </c>
      <c r="C219" s="25">
        <v>0.78328200000000003</v>
      </c>
      <c r="D219" s="28">
        <v>253</v>
      </c>
      <c r="E219" s="25">
        <v>0.730159</v>
      </c>
      <c r="F219" s="22">
        <v>0.75714300000000001</v>
      </c>
      <c r="G219" s="22">
        <v>0.84166700000000005</v>
      </c>
      <c r="H219" s="25">
        <v>0.77777799999999997</v>
      </c>
      <c r="I219" s="28">
        <v>371</v>
      </c>
      <c r="J219" s="25">
        <v>0.70454499999999998</v>
      </c>
      <c r="K219" s="22">
        <v>0.74666699999999997</v>
      </c>
      <c r="L219" s="23">
        <v>0.91666700000000001</v>
      </c>
    </row>
    <row r="220" spans="2:12" x14ac:dyDescent="0.25">
      <c r="B220" s="35" t="s">
        <v>146</v>
      </c>
      <c r="C220" s="35"/>
      <c r="D220" s="36"/>
      <c r="E220" s="35"/>
      <c r="F220" s="36"/>
      <c r="G220" s="36"/>
      <c r="H220" s="35"/>
      <c r="I220" s="36"/>
      <c r="J220" s="35"/>
      <c r="K220" s="36"/>
      <c r="L220" s="37"/>
    </row>
    <row r="221" spans="2:12" x14ac:dyDescent="0.25">
      <c r="B221" s="13" t="s">
        <v>54</v>
      </c>
      <c r="C221" s="16">
        <v>0.21362200000000001</v>
      </c>
      <c r="D221" s="17">
        <v>69</v>
      </c>
      <c r="E221" s="16">
        <v>0.25396800000000003</v>
      </c>
      <c r="F221" s="14">
        <v>0.24285699999999999</v>
      </c>
      <c r="G221" s="14">
        <v>0.158333</v>
      </c>
      <c r="H221" s="16">
        <v>5.8700000000000002E-2</v>
      </c>
      <c r="I221" s="17">
        <v>28</v>
      </c>
      <c r="J221" s="16">
        <v>9.0909000000000004E-2</v>
      </c>
      <c r="K221" s="14">
        <v>5.3332999999999998E-2</v>
      </c>
      <c r="L221" s="15">
        <v>3.3333000000000002E-2</v>
      </c>
    </row>
    <row r="222" spans="2:12" x14ac:dyDescent="0.25">
      <c r="B222" s="7" t="s">
        <v>55</v>
      </c>
      <c r="C222" s="10">
        <v>1.8575999999999999E-2</v>
      </c>
      <c r="D222" s="11">
        <v>6</v>
      </c>
      <c r="E222" s="10">
        <v>3.1746000000000003E-2</v>
      </c>
      <c r="F222" s="8">
        <v>2.1429E-2</v>
      </c>
      <c r="G222" s="8">
        <v>8.3330000000000001E-3</v>
      </c>
      <c r="H222" s="10">
        <v>4.6122000000000003E-2</v>
      </c>
      <c r="I222" s="11">
        <v>22</v>
      </c>
      <c r="J222" s="10">
        <v>9.0909000000000004E-2</v>
      </c>
      <c r="K222" s="8">
        <v>2.6667E-2</v>
      </c>
      <c r="L222" s="9">
        <v>3.3333000000000002E-2</v>
      </c>
    </row>
    <row r="223" spans="2:12" x14ac:dyDescent="0.25">
      <c r="B223" s="13" t="s">
        <v>129</v>
      </c>
      <c r="C223" s="16">
        <v>3.0960000000000001E-2</v>
      </c>
      <c r="D223" s="17">
        <v>10</v>
      </c>
      <c r="E223" s="16">
        <v>4.7619000000000002E-2</v>
      </c>
      <c r="F223" s="14">
        <v>2.8570999999999999E-2</v>
      </c>
      <c r="G223" s="14">
        <v>2.5000000000000001E-2</v>
      </c>
      <c r="H223" s="16">
        <v>5.8700000000000002E-2</v>
      </c>
      <c r="I223" s="17">
        <v>28</v>
      </c>
      <c r="J223" s="16">
        <v>0.106061</v>
      </c>
      <c r="K223" s="14">
        <v>6.2222E-2</v>
      </c>
      <c r="L223" s="15">
        <v>0</v>
      </c>
    </row>
    <row r="224" spans="2:12" x14ac:dyDescent="0.25">
      <c r="B224" s="7" t="s">
        <v>130</v>
      </c>
      <c r="C224" s="10">
        <v>0.123839</v>
      </c>
      <c r="D224" s="11">
        <v>40</v>
      </c>
      <c r="E224" s="10">
        <v>0.19047600000000001</v>
      </c>
      <c r="F224" s="8">
        <v>0.15</v>
      </c>
      <c r="G224" s="8">
        <v>5.8333000000000003E-2</v>
      </c>
      <c r="H224" s="10">
        <v>0.18448600000000001</v>
      </c>
      <c r="I224" s="11">
        <v>88</v>
      </c>
      <c r="J224" s="10">
        <v>0.32575799999999999</v>
      </c>
      <c r="K224" s="8">
        <v>0.16</v>
      </c>
      <c r="L224" s="9">
        <v>7.4999999999999997E-2</v>
      </c>
    </row>
    <row r="225" spans="2:12" x14ac:dyDescent="0.25">
      <c r="B225" s="13" t="s">
        <v>58</v>
      </c>
      <c r="C225" s="16">
        <v>0.368421</v>
      </c>
      <c r="D225" s="17">
        <v>119</v>
      </c>
      <c r="E225" s="16">
        <v>0.206349</v>
      </c>
      <c r="F225" s="14">
        <v>0.34285700000000002</v>
      </c>
      <c r="G225" s="14">
        <v>0.48333300000000001</v>
      </c>
      <c r="H225" s="16">
        <v>0.358491</v>
      </c>
      <c r="I225" s="17">
        <v>171</v>
      </c>
      <c r="J225" s="16">
        <v>0.234848</v>
      </c>
      <c r="K225" s="14">
        <v>0.42222199999999999</v>
      </c>
      <c r="L225" s="15">
        <v>0.375</v>
      </c>
    </row>
    <row r="226" spans="2:12" x14ac:dyDescent="0.25">
      <c r="B226" s="7" t="s">
        <v>59</v>
      </c>
      <c r="C226" s="10">
        <v>0.179567</v>
      </c>
      <c r="D226" s="11">
        <v>58</v>
      </c>
      <c r="E226" s="10">
        <v>0.111111</v>
      </c>
      <c r="F226" s="8">
        <v>0.16428599999999999</v>
      </c>
      <c r="G226" s="8">
        <v>0.23333300000000001</v>
      </c>
      <c r="H226" s="10">
        <v>0.27253699999999997</v>
      </c>
      <c r="I226" s="11">
        <v>130</v>
      </c>
      <c r="J226" s="10">
        <v>0.106061</v>
      </c>
      <c r="K226" s="8">
        <v>0.26666699999999999</v>
      </c>
      <c r="L226" s="9">
        <v>0.466667</v>
      </c>
    </row>
    <row r="227" spans="2:12" x14ac:dyDescent="0.25">
      <c r="B227" s="13" t="s">
        <v>49</v>
      </c>
      <c r="C227" s="16">
        <v>0</v>
      </c>
      <c r="D227" s="17">
        <v>0</v>
      </c>
      <c r="E227" s="16">
        <v>0</v>
      </c>
      <c r="F227" s="14">
        <v>0</v>
      </c>
      <c r="G227" s="14">
        <v>0</v>
      </c>
      <c r="H227" s="16">
        <v>0</v>
      </c>
      <c r="I227" s="17">
        <v>0</v>
      </c>
      <c r="J227" s="16">
        <v>0</v>
      </c>
      <c r="K227" s="14">
        <v>0</v>
      </c>
      <c r="L227" s="15">
        <v>0</v>
      </c>
    </row>
    <row r="228" spans="2:12" x14ac:dyDescent="0.25">
      <c r="B228" s="7" t="s">
        <v>50</v>
      </c>
      <c r="C228" s="10">
        <v>6.5015000000000003E-2</v>
      </c>
      <c r="D228" s="11">
        <v>21</v>
      </c>
      <c r="E228" s="10">
        <v>0.15873000000000001</v>
      </c>
      <c r="F228" s="8">
        <v>0.05</v>
      </c>
      <c r="G228" s="8">
        <v>3.3333000000000002E-2</v>
      </c>
      <c r="H228" s="10">
        <v>2.0964E-2</v>
      </c>
      <c r="I228" s="11">
        <v>10</v>
      </c>
      <c r="J228" s="10">
        <v>4.5455000000000002E-2</v>
      </c>
      <c r="K228" s="8">
        <v>8.8889999999999993E-3</v>
      </c>
      <c r="L228" s="9">
        <v>1.6667000000000001E-2</v>
      </c>
    </row>
    <row r="229" spans="2:12" x14ac:dyDescent="0.25">
      <c r="B229" s="18" t="s">
        <v>51</v>
      </c>
      <c r="C229" s="18"/>
      <c r="D229" s="26">
        <v>323</v>
      </c>
      <c r="E229" s="30">
        <v>63</v>
      </c>
      <c r="F229" s="26">
        <v>140</v>
      </c>
      <c r="G229" s="26">
        <v>120</v>
      </c>
      <c r="H229" s="18"/>
      <c r="I229" s="26">
        <v>477</v>
      </c>
      <c r="J229" s="30">
        <v>132</v>
      </c>
      <c r="K229" s="26">
        <v>225</v>
      </c>
      <c r="L229" s="27">
        <v>120</v>
      </c>
    </row>
    <row r="230" spans="2:12" x14ac:dyDescent="0.25">
      <c r="B230" s="18" t="s">
        <v>95</v>
      </c>
      <c r="C230" s="24">
        <v>1</v>
      </c>
      <c r="D230" s="26">
        <v>323</v>
      </c>
      <c r="E230" s="24">
        <v>1</v>
      </c>
      <c r="F230" s="20">
        <v>1</v>
      </c>
      <c r="G230" s="20">
        <v>1</v>
      </c>
      <c r="H230" s="24">
        <v>1</v>
      </c>
      <c r="I230" s="26">
        <v>477</v>
      </c>
      <c r="J230" s="24">
        <v>1</v>
      </c>
      <c r="K230" s="20">
        <v>1</v>
      </c>
      <c r="L230" s="21">
        <v>1</v>
      </c>
    </row>
    <row r="231" spans="2:12" x14ac:dyDescent="0.25">
      <c r="B231" s="19" t="s">
        <v>60</v>
      </c>
      <c r="C231" s="25">
        <v>0.72136199999999995</v>
      </c>
      <c r="D231" s="28">
        <v>233</v>
      </c>
      <c r="E231" s="25">
        <v>0.58730199999999999</v>
      </c>
      <c r="F231" s="22">
        <v>0.70714299999999997</v>
      </c>
      <c r="G231" s="22">
        <v>0.80833299999999997</v>
      </c>
      <c r="H231" s="25">
        <v>0.92033500000000001</v>
      </c>
      <c r="I231" s="28">
        <v>439</v>
      </c>
      <c r="J231" s="25">
        <v>0.86363599999999996</v>
      </c>
      <c r="K231" s="22">
        <v>0.937778</v>
      </c>
      <c r="L231" s="23">
        <v>0.95</v>
      </c>
    </row>
    <row r="232" spans="2:12" x14ac:dyDescent="0.25">
      <c r="B232" s="35" t="s">
        <v>147</v>
      </c>
      <c r="C232" s="35"/>
      <c r="D232" s="36"/>
      <c r="E232" s="35"/>
      <c r="F232" s="36"/>
      <c r="G232" s="36"/>
      <c r="H232" s="35"/>
      <c r="I232" s="36"/>
      <c r="J232" s="35"/>
      <c r="K232" s="36"/>
      <c r="L232" s="37"/>
    </row>
    <row r="233" spans="2:12" x14ac:dyDescent="0.25">
      <c r="B233" s="13" t="s">
        <v>54</v>
      </c>
      <c r="C233" s="16">
        <v>0.34984500000000002</v>
      </c>
      <c r="D233" s="17">
        <v>113</v>
      </c>
      <c r="E233" s="16">
        <v>0.39682499999999998</v>
      </c>
      <c r="F233" s="14">
        <v>0.385714</v>
      </c>
      <c r="G233" s="14">
        <v>0.283333</v>
      </c>
      <c r="H233" s="16">
        <v>0.327044</v>
      </c>
      <c r="I233" s="17">
        <v>156</v>
      </c>
      <c r="J233" s="16">
        <v>0.32575799999999999</v>
      </c>
      <c r="K233" s="14">
        <v>0.34222200000000003</v>
      </c>
      <c r="L233" s="15">
        <v>0.3</v>
      </c>
    </row>
    <row r="234" spans="2:12" x14ac:dyDescent="0.25">
      <c r="B234" s="7" t="s">
        <v>55</v>
      </c>
      <c r="C234" s="10">
        <v>1.8575999999999999E-2</v>
      </c>
      <c r="D234" s="11">
        <v>6</v>
      </c>
      <c r="E234" s="10">
        <v>3.1746000000000003E-2</v>
      </c>
      <c r="F234" s="8">
        <v>7.143E-3</v>
      </c>
      <c r="G234" s="8">
        <v>2.5000000000000001E-2</v>
      </c>
      <c r="H234" s="10">
        <v>5.6604000000000002E-2</v>
      </c>
      <c r="I234" s="11">
        <v>27</v>
      </c>
      <c r="J234" s="10">
        <v>6.8182000000000006E-2</v>
      </c>
      <c r="K234" s="8">
        <v>6.2222E-2</v>
      </c>
      <c r="L234" s="9">
        <v>3.3333000000000002E-2</v>
      </c>
    </row>
    <row r="235" spans="2:12" x14ac:dyDescent="0.25">
      <c r="B235" s="13" t="s">
        <v>129</v>
      </c>
      <c r="C235" s="16">
        <v>1.2383999999999999E-2</v>
      </c>
      <c r="D235" s="17">
        <v>4</v>
      </c>
      <c r="E235" s="16">
        <v>1.5873000000000002E-2</v>
      </c>
      <c r="F235" s="14">
        <v>1.4286E-2</v>
      </c>
      <c r="G235" s="14">
        <v>8.3330000000000001E-3</v>
      </c>
      <c r="H235" s="16">
        <v>9.4339999999999993E-2</v>
      </c>
      <c r="I235" s="17">
        <v>45</v>
      </c>
      <c r="J235" s="16">
        <v>0.113636</v>
      </c>
      <c r="K235" s="14">
        <v>8.8888999999999996E-2</v>
      </c>
      <c r="L235" s="15">
        <v>8.3333000000000004E-2</v>
      </c>
    </row>
    <row r="236" spans="2:12" x14ac:dyDescent="0.25">
      <c r="B236" s="7" t="s">
        <v>130</v>
      </c>
      <c r="C236" s="10">
        <v>5.2631999999999998E-2</v>
      </c>
      <c r="D236" s="11">
        <v>17</v>
      </c>
      <c r="E236" s="10">
        <v>6.3492000000000007E-2</v>
      </c>
      <c r="F236" s="8">
        <v>7.1429000000000006E-2</v>
      </c>
      <c r="G236" s="8">
        <v>2.5000000000000001E-2</v>
      </c>
      <c r="H236" s="10">
        <v>0.136268</v>
      </c>
      <c r="I236" s="11">
        <v>65</v>
      </c>
      <c r="J236" s="10">
        <v>0.19697000000000001</v>
      </c>
      <c r="K236" s="8">
        <v>0.14222199999999999</v>
      </c>
      <c r="L236" s="9">
        <v>5.8333000000000003E-2</v>
      </c>
    </row>
    <row r="237" spans="2:12" x14ac:dyDescent="0.25">
      <c r="B237" s="13" t="s">
        <v>58</v>
      </c>
      <c r="C237" s="16">
        <v>4.6440000000000002E-2</v>
      </c>
      <c r="D237" s="17">
        <v>15</v>
      </c>
      <c r="E237" s="16">
        <v>3.1746000000000003E-2</v>
      </c>
      <c r="F237" s="14">
        <v>6.4285999999999996E-2</v>
      </c>
      <c r="G237" s="14">
        <v>3.3333000000000002E-2</v>
      </c>
      <c r="H237" s="16">
        <v>9.6435999999999994E-2</v>
      </c>
      <c r="I237" s="17">
        <v>46</v>
      </c>
      <c r="J237" s="16">
        <v>7.5758000000000006E-2</v>
      </c>
      <c r="K237" s="14">
        <v>0.128889</v>
      </c>
      <c r="L237" s="15">
        <v>5.8333000000000003E-2</v>
      </c>
    </row>
    <row r="238" spans="2:12" x14ac:dyDescent="0.25">
      <c r="B238" s="7" t="s">
        <v>59</v>
      </c>
      <c r="C238" s="10">
        <v>1.5480000000000001E-2</v>
      </c>
      <c r="D238" s="11">
        <v>5</v>
      </c>
      <c r="E238" s="10">
        <v>3.1746000000000003E-2</v>
      </c>
      <c r="F238" s="8">
        <v>2.1429E-2</v>
      </c>
      <c r="G238" s="8">
        <v>0</v>
      </c>
      <c r="H238" s="10">
        <v>3.1447000000000003E-2</v>
      </c>
      <c r="I238" s="11">
        <v>15</v>
      </c>
      <c r="J238" s="10">
        <v>3.7879000000000003E-2</v>
      </c>
      <c r="K238" s="8">
        <v>3.1111E-2</v>
      </c>
      <c r="L238" s="9">
        <v>2.5000000000000001E-2</v>
      </c>
    </row>
    <row r="239" spans="2:12" x14ac:dyDescent="0.25">
      <c r="B239" s="13" t="s">
        <v>49</v>
      </c>
      <c r="C239" s="16">
        <v>0</v>
      </c>
      <c r="D239" s="17">
        <v>0</v>
      </c>
      <c r="E239" s="16">
        <v>0</v>
      </c>
      <c r="F239" s="14">
        <v>0</v>
      </c>
      <c r="G239" s="14">
        <v>0</v>
      </c>
      <c r="H239" s="16">
        <v>0</v>
      </c>
      <c r="I239" s="17">
        <v>0</v>
      </c>
      <c r="J239" s="16">
        <v>0</v>
      </c>
      <c r="K239" s="14">
        <v>0</v>
      </c>
      <c r="L239" s="15">
        <v>0</v>
      </c>
    </row>
    <row r="240" spans="2:12" x14ac:dyDescent="0.25">
      <c r="B240" s="7" t="s">
        <v>50</v>
      </c>
      <c r="C240" s="10">
        <v>0.50464399999999998</v>
      </c>
      <c r="D240" s="11">
        <v>163</v>
      </c>
      <c r="E240" s="10">
        <v>0.42857099999999998</v>
      </c>
      <c r="F240" s="8">
        <v>0.43571399999999999</v>
      </c>
      <c r="G240" s="8">
        <v>0.625</v>
      </c>
      <c r="H240" s="10">
        <v>0.25786199999999998</v>
      </c>
      <c r="I240" s="11">
        <v>123</v>
      </c>
      <c r="J240" s="10">
        <v>0.18181800000000001</v>
      </c>
      <c r="K240" s="8">
        <v>0.20444399999999999</v>
      </c>
      <c r="L240" s="9">
        <v>0.44166699999999998</v>
      </c>
    </row>
    <row r="241" spans="2:12" x14ac:dyDescent="0.25">
      <c r="B241" s="18" t="s">
        <v>51</v>
      </c>
      <c r="C241" s="18"/>
      <c r="D241" s="26">
        <v>323</v>
      </c>
      <c r="E241" s="30">
        <v>63</v>
      </c>
      <c r="F241" s="26">
        <v>140</v>
      </c>
      <c r="G241" s="26">
        <v>120</v>
      </c>
      <c r="H241" s="18"/>
      <c r="I241" s="26">
        <v>477</v>
      </c>
      <c r="J241" s="30">
        <v>132</v>
      </c>
      <c r="K241" s="26">
        <v>225</v>
      </c>
      <c r="L241" s="27">
        <v>120</v>
      </c>
    </row>
    <row r="242" spans="2:12" x14ac:dyDescent="0.25">
      <c r="B242" s="18" t="s">
        <v>95</v>
      </c>
      <c r="C242" s="24">
        <v>1</v>
      </c>
      <c r="D242" s="26">
        <v>323</v>
      </c>
      <c r="E242" s="24">
        <v>1</v>
      </c>
      <c r="F242" s="20">
        <v>1</v>
      </c>
      <c r="G242" s="20">
        <v>1</v>
      </c>
      <c r="H242" s="24">
        <v>1</v>
      </c>
      <c r="I242" s="26">
        <v>477</v>
      </c>
      <c r="J242" s="24">
        <v>1</v>
      </c>
      <c r="K242" s="20">
        <v>1</v>
      </c>
      <c r="L242" s="21">
        <v>1</v>
      </c>
    </row>
    <row r="243" spans="2:12" x14ac:dyDescent="0.25">
      <c r="B243" s="19" t="s">
        <v>60</v>
      </c>
      <c r="C243" s="25">
        <v>0.145511</v>
      </c>
      <c r="D243" s="28">
        <v>47</v>
      </c>
      <c r="E243" s="25">
        <v>0.17460300000000001</v>
      </c>
      <c r="F243" s="22">
        <v>0.17857100000000001</v>
      </c>
      <c r="G243" s="22">
        <v>9.1666999999999998E-2</v>
      </c>
      <c r="H243" s="25">
        <v>0.41509400000000002</v>
      </c>
      <c r="I243" s="28">
        <v>198</v>
      </c>
      <c r="J243" s="25">
        <v>0.49242399999999997</v>
      </c>
      <c r="K243" s="22">
        <v>0.45333299999999999</v>
      </c>
      <c r="L243" s="23">
        <v>0.25833299999999998</v>
      </c>
    </row>
    <row r="244" spans="2:12" x14ac:dyDescent="0.25">
      <c r="B244" s="35" t="s">
        <v>148</v>
      </c>
      <c r="C244" s="35"/>
      <c r="D244" s="36"/>
      <c r="E244" s="35"/>
      <c r="F244" s="36"/>
      <c r="G244" s="36"/>
      <c r="H244" s="35"/>
      <c r="I244" s="36"/>
      <c r="J244" s="35"/>
      <c r="K244" s="36"/>
      <c r="L244" s="37"/>
    </row>
    <row r="245" spans="2:12" x14ac:dyDescent="0.25">
      <c r="B245" s="13" t="s">
        <v>54</v>
      </c>
      <c r="C245" s="16">
        <v>0.325077</v>
      </c>
      <c r="D245" s="17">
        <v>105</v>
      </c>
      <c r="E245" s="16">
        <v>0.15873000000000001</v>
      </c>
      <c r="F245" s="14">
        <v>0.35</v>
      </c>
      <c r="G245" s="14">
        <v>0.38333299999999998</v>
      </c>
      <c r="H245" s="16">
        <v>0.358491</v>
      </c>
      <c r="I245" s="17">
        <v>171</v>
      </c>
      <c r="J245" s="16">
        <v>0.28030300000000002</v>
      </c>
      <c r="K245" s="14">
        <v>0.377778</v>
      </c>
      <c r="L245" s="15">
        <v>0.408333</v>
      </c>
    </row>
    <row r="246" spans="2:12" x14ac:dyDescent="0.25">
      <c r="B246" s="7" t="s">
        <v>55</v>
      </c>
      <c r="C246" s="10">
        <v>8.3590999999999999E-2</v>
      </c>
      <c r="D246" s="11">
        <v>27</v>
      </c>
      <c r="E246" s="10">
        <v>9.5238000000000003E-2</v>
      </c>
      <c r="F246" s="8">
        <v>6.4285999999999996E-2</v>
      </c>
      <c r="G246" s="8">
        <v>0.1</v>
      </c>
      <c r="H246" s="10">
        <v>0.1174</v>
      </c>
      <c r="I246" s="11">
        <v>56</v>
      </c>
      <c r="J246" s="10">
        <v>0.14393900000000001</v>
      </c>
      <c r="K246" s="8">
        <v>0.106667</v>
      </c>
      <c r="L246" s="9">
        <v>0.108333</v>
      </c>
    </row>
    <row r="247" spans="2:12" x14ac:dyDescent="0.25">
      <c r="B247" s="13" t="s">
        <v>129</v>
      </c>
      <c r="C247" s="16">
        <v>7.7398999999999996E-2</v>
      </c>
      <c r="D247" s="17">
        <v>25</v>
      </c>
      <c r="E247" s="16">
        <v>9.5238000000000003E-2</v>
      </c>
      <c r="F247" s="14">
        <v>7.8571000000000002E-2</v>
      </c>
      <c r="G247" s="14">
        <v>6.6667000000000004E-2</v>
      </c>
      <c r="H247" s="16">
        <v>0.111111</v>
      </c>
      <c r="I247" s="17">
        <v>53</v>
      </c>
      <c r="J247" s="16">
        <v>9.8485000000000003E-2</v>
      </c>
      <c r="K247" s="14">
        <v>0.13777800000000001</v>
      </c>
      <c r="L247" s="15">
        <v>7.4999999999999997E-2</v>
      </c>
    </row>
    <row r="248" spans="2:12" x14ac:dyDescent="0.25">
      <c r="B248" s="7" t="s">
        <v>130</v>
      </c>
      <c r="C248" s="10">
        <v>0.18575900000000001</v>
      </c>
      <c r="D248" s="11">
        <v>60</v>
      </c>
      <c r="E248" s="10">
        <v>0.269841</v>
      </c>
      <c r="F248" s="8">
        <v>0.17857100000000001</v>
      </c>
      <c r="G248" s="8">
        <v>0.15</v>
      </c>
      <c r="H248" s="10">
        <v>0.17610100000000001</v>
      </c>
      <c r="I248" s="11">
        <v>84</v>
      </c>
      <c r="J248" s="10">
        <v>0.272727</v>
      </c>
      <c r="K248" s="8">
        <v>0.14222199999999999</v>
      </c>
      <c r="L248" s="9">
        <v>0.13333300000000001</v>
      </c>
    </row>
    <row r="249" spans="2:12" x14ac:dyDescent="0.25">
      <c r="B249" s="13" t="s">
        <v>58</v>
      </c>
      <c r="C249" s="16">
        <v>0.21981400000000001</v>
      </c>
      <c r="D249" s="17">
        <v>71</v>
      </c>
      <c r="E249" s="16">
        <v>0.31746000000000002</v>
      </c>
      <c r="F249" s="14">
        <v>0.20714299999999999</v>
      </c>
      <c r="G249" s="14">
        <v>0.183333</v>
      </c>
      <c r="H249" s="16">
        <v>0.159329</v>
      </c>
      <c r="I249" s="17">
        <v>76</v>
      </c>
      <c r="J249" s="16">
        <v>0.16666700000000001</v>
      </c>
      <c r="K249" s="14">
        <v>0.151111</v>
      </c>
      <c r="L249" s="15">
        <v>0.16666700000000001</v>
      </c>
    </row>
    <row r="250" spans="2:12" x14ac:dyDescent="0.25">
      <c r="B250" s="7" t="s">
        <v>59</v>
      </c>
      <c r="C250" s="10">
        <v>0.10216699999999999</v>
      </c>
      <c r="D250" s="11">
        <v>33</v>
      </c>
      <c r="E250" s="10">
        <v>6.3492000000000007E-2</v>
      </c>
      <c r="F250" s="8">
        <v>0.114286</v>
      </c>
      <c r="G250" s="8">
        <v>0.108333</v>
      </c>
      <c r="H250" s="10">
        <v>7.7567999999999998E-2</v>
      </c>
      <c r="I250" s="11">
        <v>37</v>
      </c>
      <c r="J250" s="10">
        <v>3.7879000000000003E-2</v>
      </c>
      <c r="K250" s="8">
        <v>8.4444000000000005E-2</v>
      </c>
      <c r="L250" s="9">
        <v>0.108333</v>
      </c>
    </row>
    <row r="251" spans="2:12" x14ac:dyDescent="0.25">
      <c r="B251" s="13" t="s">
        <v>49</v>
      </c>
      <c r="C251" s="16">
        <v>0</v>
      </c>
      <c r="D251" s="17">
        <v>0</v>
      </c>
      <c r="E251" s="16">
        <v>0</v>
      </c>
      <c r="F251" s="14">
        <v>0</v>
      </c>
      <c r="G251" s="14">
        <v>0</v>
      </c>
      <c r="H251" s="16">
        <v>0</v>
      </c>
      <c r="I251" s="17">
        <v>0</v>
      </c>
      <c r="J251" s="16">
        <v>0</v>
      </c>
      <c r="K251" s="14">
        <v>0</v>
      </c>
      <c r="L251" s="15">
        <v>0</v>
      </c>
    </row>
    <row r="252" spans="2:12" x14ac:dyDescent="0.25">
      <c r="B252" s="7" t="s">
        <v>50</v>
      </c>
      <c r="C252" s="10">
        <v>6.1919999999999996E-3</v>
      </c>
      <c r="D252" s="11">
        <v>2</v>
      </c>
      <c r="E252" s="10">
        <v>0</v>
      </c>
      <c r="F252" s="8">
        <v>7.143E-3</v>
      </c>
      <c r="G252" s="8">
        <v>8.3330000000000001E-3</v>
      </c>
      <c r="H252" s="10">
        <v>0</v>
      </c>
      <c r="I252" s="11">
        <v>0</v>
      </c>
      <c r="J252" s="10">
        <v>0</v>
      </c>
      <c r="K252" s="8">
        <v>0</v>
      </c>
      <c r="L252" s="9">
        <v>0</v>
      </c>
    </row>
    <row r="253" spans="2:12" x14ac:dyDescent="0.25">
      <c r="B253" s="18" t="s">
        <v>51</v>
      </c>
      <c r="C253" s="18"/>
      <c r="D253" s="26">
        <v>323</v>
      </c>
      <c r="E253" s="30">
        <v>63</v>
      </c>
      <c r="F253" s="26">
        <v>140</v>
      </c>
      <c r="G253" s="26">
        <v>120</v>
      </c>
      <c r="H253" s="18"/>
      <c r="I253" s="26">
        <v>477</v>
      </c>
      <c r="J253" s="30">
        <v>132</v>
      </c>
      <c r="K253" s="26">
        <v>225</v>
      </c>
      <c r="L253" s="27">
        <v>120</v>
      </c>
    </row>
    <row r="254" spans="2:12" x14ac:dyDescent="0.25">
      <c r="B254" s="18" t="s">
        <v>95</v>
      </c>
      <c r="C254" s="24">
        <v>1</v>
      </c>
      <c r="D254" s="26">
        <v>323</v>
      </c>
      <c r="E254" s="24">
        <v>1</v>
      </c>
      <c r="F254" s="20">
        <v>1</v>
      </c>
      <c r="G254" s="20">
        <v>1</v>
      </c>
      <c r="H254" s="24">
        <v>1</v>
      </c>
      <c r="I254" s="26">
        <v>477</v>
      </c>
      <c r="J254" s="24">
        <v>1</v>
      </c>
      <c r="K254" s="20">
        <v>1</v>
      </c>
      <c r="L254" s="21">
        <v>1</v>
      </c>
    </row>
    <row r="255" spans="2:12" x14ac:dyDescent="0.25">
      <c r="B255" s="19" t="s">
        <v>60</v>
      </c>
      <c r="C255" s="25">
        <v>0.66873099999999996</v>
      </c>
      <c r="D255" s="28">
        <v>216</v>
      </c>
      <c r="E255" s="25">
        <v>0.84126999999999996</v>
      </c>
      <c r="F255" s="22">
        <v>0.64285700000000001</v>
      </c>
      <c r="G255" s="22">
        <v>0.60833300000000001</v>
      </c>
      <c r="H255" s="25">
        <v>0.641509</v>
      </c>
      <c r="I255" s="28">
        <v>306</v>
      </c>
      <c r="J255" s="25">
        <v>0.71969700000000003</v>
      </c>
      <c r="K255" s="22">
        <v>0.62222200000000005</v>
      </c>
      <c r="L255" s="23">
        <v>0.59166700000000005</v>
      </c>
    </row>
    <row r="256" spans="2:12" x14ac:dyDescent="0.25">
      <c r="B256" s="35" t="s">
        <v>149</v>
      </c>
      <c r="C256" s="35"/>
      <c r="D256" s="36"/>
      <c r="E256" s="35"/>
      <c r="F256" s="36"/>
      <c r="G256" s="36"/>
      <c r="H256" s="35"/>
      <c r="I256" s="36"/>
      <c r="J256" s="35"/>
      <c r="K256" s="36"/>
      <c r="L256" s="37"/>
    </row>
    <row r="257" spans="2:12" x14ac:dyDescent="0.25">
      <c r="B257" s="13" t="s">
        <v>54</v>
      </c>
      <c r="C257" s="16">
        <v>0.167183</v>
      </c>
      <c r="D257" s="17">
        <v>54</v>
      </c>
      <c r="E257" s="16">
        <v>0.14285700000000001</v>
      </c>
      <c r="F257" s="14">
        <v>0.16428599999999999</v>
      </c>
      <c r="G257" s="14">
        <v>0.183333</v>
      </c>
      <c r="H257" s="16">
        <v>0.21593300000000001</v>
      </c>
      <c r="I257" s="17">
        <v>103</v>
      </c>
      <c r="J257" s="16">
        <v>0.13636400000000001</v>
      </c>
      <c r="K257" s="14">
        <v>0.20888899999999999</v>
      </c>
      <c r="L257" s="15">
        <v>0.31666699999999998</v>
      </c>
    </row>
    <row r="258" spans="2:12" x14ac:dyDescent="0.25">
      <c r="B258" s="7" t="s">
        <v>55</v>
      </c>
      <c r="C258" s="10">
        <v>5.2631999999999998E-2</v>
      </c>
      <c r="D258" s="11">
        <v>17</v>
      </c>
      <c r="E258" s="10">
        <v>6.3492000000000007E-2</v>
      </c>
      <c r="F258" s="8">
        <v>0.05</v>
      </c>
      <c r="G258" s="8">
        <v>0.05</v>
      </c>
      <c r="H258" s="10">
        <v>0.106918</v>
      </c>
      <c r="I258" s="11">
        <v>51</v>
      </c>
      <c r="J258" s="10">
        <v>9.8485000000000003E-2</v>
      </c>
      <c r="K258" s="8">
        <v>0.08</v>
      </c>
      <c r="L258" s="9">
        <v>0.16666700000000001</v>
      </c>
    </row>
    <row r="259" spans="2:12" x14ac:dyDescent="0.25">
      <c r="B259" s="13" t="s">
        <v>129</v>
      </c>
      <c r="C259" s="16">
        <v>5.2631999999999998E-2</v>
      </c>
      <c r="D259" s="17">
        <v>17</v>
      </c>
      <c r="E259" s="16">
        <v>7.9365000000000005E-2</v>
      </c>
      <c r="F259" s="14">
        <v>2.8570999999999999E-2</v>
      </c>
      <c r="G259" s="14">
        <v>6.6667000000000004E-2</v>
      </c>
      <c r="H259" s="16">
        <v>0.113208</v>
      </c>
      <c r="I259" s="17">
        <v>54</v>
      </c>
      <c r="J259" s="16">
        <v>7.5758000000000006E-2</v>
      </c>
      <c r="K259" s="14">
        <v>0.14666699999999999</v>
      </c>
      <c r="L259" s="15">
        <v>9.1666999999999998E-2</v>
      </c>
    </row>
    <row r="260" spans="2:12" x14ac:dyDescent="0.25">
      <c r="B260" s="7" t="s">
        <v>130</v>
      </c>
      <c r="C260" s="10">
        <v>0.28483000000000003</v>
      </c>
      <c r="D260" s="11">
        <v>92</v>
      </c>
      <c r="E260" s="10">
        <v>0.25396800000000003</v>
      </c>
      <c r="F260" s="8">
        <v>0.27857100000000001</v>
      </c>
      <c r="G260" s="8">
        <v>0.30833300000000002</v>
      </c>
      <c r="H260" s="10">
        <v>0.28301900000000002</v>
      </c>
      <c r="I260" s="11">
        <v>135</v>
      </c>
      <c r="J260" s="10">
        <v>0.28030300000000002</v>
      </c>
      <c r="K260" s="8">
        <v>0.29333300000000001</v>
      </c>
      <c r="L260" s="9">
        <v>0.26666699999999999</v>
      </c>
    </row>
    <row r="261" spans="2:12" x14ac:dyDescent="0.25">
      <c r="B261" s="13" t="s">
        <v>58</v>
      </c>
      <c r="C261" s="16">
        <v>0.306502</v>
      </c>
      <c r="D261" s="17">
        <v>99</v>
      </c>
      <c r="E261" s="16">
        <v>0.28571400000000002</v>
      </c>
      <c r="F261" s="14">
        <v>0.33571400000000001</v>
      </c>
      <c r="G261" s="14">
        <v>0.283333</v>
      </c>
      <c r="H261" s="16">
        <v>0.199161</v>
      </c>
      <c r="I261" s="17">
        <v>95</v>
      </c>
      <c r="J261" s="16">
        <v>0.30303000000000002</v>
      </c>
      <c r="K261" s="14">
        <v>0.19555600000000001</v>
      </c>
      <c r="L261" s="15">
        <v>9.1666999999999998E-2</v>
      </c>
    </row>
    <row r="262" spans="2:12" x14ac:dyDescent="0.25">
      <c r="B262" s="7" t="s">
        <v>59</v>
      </c>
      <c r="C262" s="10">
        <v>7.4302999999999994E-2</v>
      </c>
      <c r="D262" s="11">
        <v>24</v>
      </c>
      <c r="E262" s="10">
        <v>1.5873000000000002E-2</v>
      </c>
      <c r="F262" s="8">
        <v>9.2856999999999995E-2</v>
      </c>
      <c r="G262" s="8">
        <v>8.3333000000000004E-2</v>
      </c>
      <c r="H262" s="10">
        <v>6.0796999999999997E-2</v>
      </c>
      <c r="I262" s="11">
        <v>29</v>
      </c>
      <c r="J262" s="10">
        <v>6.0606E-2</v>
      </c>
      <c r="K262" s="8">
        <v>6.6667000000000004E-2</v>
      </c>
      <c r="L262" s="9">
        <v>0.05</v>
      </c>
    </row>
    <row r="263" spans="2:12" x14ac:dyDescent="0.25">
      <c r="B263" s="13" t="s">
        <v>49</v>
      </c>
      <c r="C263" s="16">
        <v>0</v>
      </c>
      <c r="D263" s="17">
        <v>0</v>
      </c>
      <c r="E263" s="16">
        <v>0</v>
      </c>
      <c r="F263" s="14">
        <v>0</v>
      </c>
      <c r="G263" s="14">
        <v>0</v>
      </c>
      <c r="H263" s="16">
        <v>0</v>
      </c>
      <c r="I263" s="17">
        <v>0</v>
      </c>
      <c r="J263" s="16">
        <v>0</v>
      </c>
      <c r="K263" s="14">
        <v>0</v>
      </c>
      <c r="L263" s="15">
        <v>0</v>
      </c>
    </row>
    <row r="264" spans="2:12" x14ac:dyDescent="0.25">
      <c r="B264" s="7" t="s">
        <v>50</v>
      </c>
      <c r="C264" s="10">
        <v>6.1920000000000003E-2</v>
      </c>
      <c r="D264" s="11">
        <v>20</v>
      </c>
      <c r="E264" s="10">
        <v>0.15873000000000001</v>
      </c>
      <c r="F264" s="8">
        <v>0.05</v>
      </c>
      <c r="G264" s="8">
        <v>2.5000000000000001E-2</v>
      </c>
      <c r="H264" s="10">
        <v>2.0964E-2</v>
      </c>
      <c r="I264" s="11">
        <v>10</v>
      </c>
      <c r="J264" s="10">
        <v>4.5455000000000002E-2</v>
      </c>
      <c r="K264" s="8">
        <v>8.8889999999999993E-3</v>
      </c>
      <c r="L264" s="9">
        <v>1.6667000000000001E-2</v>
      </c>
    </row>
    <row r="265" spans="2:12" x14ac:dyDescent="0.25">
      <c r="B265" s="18" t="s">
        <v>51</v>
      </c>
      <c r="C265" s="18"/>
      <c r="D265" s="26">
        <v>323</v>
      </c>
      <c r="E265" s="30">
        <v>63</v>
      </c>
      <c r="F265" s="26">
        <v>140</v>
      </c>
      <c r="G265" s="26">
        <v>120</v>
      </c>
      <c r="H265" s="18"/>
      <c r="I265" s="26">
        <v>477</v>
      </c>
      <c r="J265" s="30">
        <v>132</v>
      </c>
      <c r="K265" s="26">
        <v>225</v>
      </c>
      <c r="L265" s="27">
        <v>120</v>
      </c>
    </row>
    <row r="266" spans="2:12" x14ac:dyDescent="0.25">
      <c r="B266" s="18" t="s">
        <v>95</v>
      </c>
      <c r="C266" s="24">
        <v>1</v>
      </c>
      <c r="D266" s="26">
        <v>323</v>
      </c>
      <c r="E266" s="24">
        <v>1</v>
      </c>
      <c r="F266" s="20">
        <v>1</v>
      </c>
      <c r="G266" s="20">
        <v>1</v>
      </c>
      <c r="H266" s="24">
        <v>1</v>
      </c>
      <c r="I266" s="26">
        <v>477</v>
      </c>
      <c r="J266" s="24">
        <v>1</v>
      </c>
      <c r="K266" s="20">
        <v>1</v>
      </c>
      <c r="L266" s="21">
        <v>1</v>
      </c>
    </row>
    <row r="267" spans="2:12" x14ac:dyDescent="0.25">
      <c r="B267" s="19" t="s">
        <v>60</v>
      </c>
      <c r="C267" s="25">
        <v>0.77089799999999997</v>
      </c>
      <c r="D267" s="28">
        <v>249</v>
      </c>
      <c r="E267" s="25">
        <v>0.69841299999999995</v>
      </c>
      <c r="F267" s="22">
        <v>0.78571400000000002</v>
      </c>
      <c r="G267" s="22">
        <v>0.79166700000000001</v>
      </c>
      <c r="H267" s="25">
        <v>0.76310299999999998</v>
      </c>
      <c r="I267" s="28">
        <v>364</v>
      </c>
      <c r="J267" s="25">
        <v>0.81818199999999996</v>
      </c>
      <c r="K267" s="22">
        <v>0.78222199999999997</v>
      </c>
      <c r="L267" s="23">
        <v>0.66666700000000001</v>
      </c>
    </row>
    <row r="268" spans="2:12" x14ac:dyDescent="0.25">
      <c r="B268" s="35" t="s">
        <v>150</v>
      </c>
      <c r="C268" s="35"/>
      <c r="D268" s="36"/>
      <c r="E268" s="35"/>
      <c r="F268" s="36"/>
      <c r="G268" s="36"/>
      <c r="H268" s="35"/>
      <c r="I268" s="36"/>
      <c r="J268" s="35"/>
      <c r="K268" s="36"/>
      <c r="L268" s="37"/>
    </row>
    <row r="269" spans="2:12" x14ac:dyDescent="0.25">
      <c r="B269" s="13" t="s">
        <v>54</v>
      </c>
      <c r="C269" s="16">
        <v>0.26934999999999998</v>
      </c>
      <c r="D269" s="17">
        <v>87</v>
      </c>
      <c r="E269" s="16">
        <v>0.222222</v>
      </c>
      <c r="F269" s="14">
        <v>0.31428600000000001</v>
      </c>
      <c r="G269" s="14">
        <v>0.24166699999999999</v>
      </c>
      <c r="H269" s="16">
        <v>0.28301900000000002</v>
      </c>
      <c r="I269" s="17">
        <v>135</v>
      </c>
      <c r="J269" s="16">
        <v>0.204545</v>
      </c>
      <c r="K269" s="14">
        <v>0.32444400000000001</v>
      </c>
      <c r="L269" s="15">
        <v>0.29166700000000001</v>
      </c>
    </row>
    <row r="270" spans="2:12" x14ac:dyDescent="0.25">
      <c r="B270" s="7" t="s">
        <v>55</v>
      </c>
      <c r="C270" s="10">
        <v>4.0247999999999999E-2</v>
      </c>
      <c r="D270" s="11">
        <v>13</v>
      </c>
      <c r="E270" s="10">
        <v>6.3492000000000007E-2</v>
      </c>
      <c r="F270" s="8">
        <v>4.2856999999999999E-2</v>
      </c>
      <c r="G270" s="8">
        <v>2.5000000000000001E-2</v>
      </c>
      <c r="H270" s="10">
        <v>7.9665E-2</v>
      </c>
      <c r="I270" s="11">
        <v>38</v>
      </c>
      <c r="J270" s="10">
        <v>6.8182000000000006E-2</v>
      </c>
      <c r="K270" s="8">
        <v>9.7778000000000004E-2</v>
      </c>
      <c r="L270" s="9">
        <v>5.8333000000000003E-2</v>
      </c>
    </row>
    <row r="271" spans="2:12" x14ac:dyDescent="0.25">
      <c r="B271" s="13" t="s">
        <v>129</v>
      </c>
      <c r="C271" s="16">
        <v>3.4056000000000003E-2</v>
      </c>
      <c r="D271" s="17">
        <v>11</v>
      </c>
      <c r="E271" s="16">
        <v>7.9365000000000005E-2</v>
      </c>
      <c r="F271" s="14">
        <v>2.8570999999999999E-2</v>
      </c>
      <c r="G271" s="14">
        <v>1.6667000000000001E-2</v>
      </c>
      <c r="H271" s="16">
        <v>0.12159300000000001</v>
      </c>
      <c r="I271" s="17">
        <v>58</v>
      </c>
      <c r="J271" s="16">
        <v>0.13636400000000001</v>
      </c>
      <c r="K271" s="14">
        <v>0.124444</v>
      </c>
      <c r="L271" s="15">
        <v>0.1</v>
      </c>
    </row>
    <row r="272" spans="2:12" x14ac:dyDescent="0.25">
      <c r="B272" s="7" t="s">
        <v>130</v>
      </c>
      <c r="C272" s="10">
        <v>8.0494999999999997E-2</v>
      </c>
      <c r="D272" s="11">
        <v>26</v>
      </c>
      <c r="E272" s="10">
        <v>0.111111</v>
      </c>
      <c r="F272" s="8">
        <v>9.2856999999999995E-2</v>
      </c>
      <c r="G272" s="8">
        <v>0.05</v>
      </c>
      <c r="H272" s="10">
        <v>0.13836499999999999</v>
      </c>
      <c r="I272" s="11">
        <v>66</v>
      </c>
      <c r="J272" s="10">
        <v>0.15909100000000001</v>
      </c>
      <c r="K272" s="8">
        <v>0.151111</v>
      </c>
      <c r="L272" s="9">
        <v>9.1666999999999998E-2</v>
      </c>
    </row>
    <row r="273" spans="2:12" x14ac:dyDescent="0.25">
      <c r="B273" s="13" t="s">
        <v>58</v>
      </c>
      <c r="C273" s="16">
        <v>5.8824000000000001E-2</v>
      </c>
      <c r="D273" s="17">
        <v>19</v>
      </c>
      <c r="E273" s="16">
        <v>9.5238000000000003E-2</v>
      </c>
      <c r="F273" s="14">
        <v>5.7142999999999999E-2</v>
      </c>
      <c r="G273" s="14">
        <v>4.1667000000000003E-2</v>
      </c>
      <c r="H273" s="16">
        <v>9.6435999999999994E-2</v>
      </c>
      <c r="I273" s="17">
        <v>46</v>
      </c>
      <c r="J273" s="16">
        <v>0.19697000000000001</v>
      </c>
      <c r="K273" s="14">
        <v>0.08</v>
      </c>
      <c r="L273" s="15">
        <v>1.6667000000000001E-2</v>
      </c>
    </row>
    <row r="274" spans="2:12" x14ac:dyDescent="0.25">
      <c r="B274" s="7" t="s">
        <v>59</v>
      </c>
      <c r="C274" s="10">
        <v>1.2383999999999999E-2</v>
      </c>
      <c r="D274" s="11">
        <v>4</v>
      </c>
      <c r="E274" s="10">
        <v>0</v>
      </c>
      <c r="F274" s="8">
        <v>2.8570999999999999E-2</v>
      </c>
      <c r="G274" s="8">
        <v>0</v>
      </c>
      <c r="H274" s="10">
        <v>2.3061000000000002E-2</v>
      </c>
      <c r="I274" s="11">
        <v>11</v>
      </c>
      <c r="J274" s="10">
        <v>5.3030000000000001E-2</v>
      </c>
      <c r="K274" s="8">
        <v>1.7777999999999999E-2</v>
      </c>
      <c r="L274" s="9">
        <v>0</v>
      </c>
    </row>
    <row r="275" spans="2:12" x14ac:dyDescent="0.25">
      <c r="B275" s="13" t="s">
        <v>49</v>
      </c>
      <c r="C275" s="16">
        <v>0</v>
      </c>
      <c r="D275" s="17">
        <v>0</v>
      </c>
      <c r="E275" s="16">
        <v>0</v>
      </c>
      <c r="F275" s="14">
        <v>0</v>
      </c>
      <c r="G275" s="14">
        <v>0</v>
      </c>
      <c r="H275" s="16">
        <v>0</v>
      </c>
      <c r="I275" s="17">
        <v>0</v>
      </c>
      <c r="J275" s="16">
        <v>0</v>
      </c>
      <c r="K275" s="14">
        <v>0</v>
      </c>
      <c r="L275" s="15">
        <v>0</v>
      </c>
    </row>
    <row r="276" spans="2:12" x14ac:dyDescent="0.25">
      <c r="B276" s="7" t="s">
        <v>50</v>
      </c>
      <c r="C276" s="10">
        <v>0.50464399999999998</v>
      </c>
      <c r="D276" s="11">
        <v>163</v>
      </c>
      <c r="E276" s="10">
        <v>0.42857099999999998</v>
      </c>
      <c r="F276" s="8">
        <v>0.43571399999999999</v>
      </c>
      <c r="G276" s="8">
        <v>0.625</v>
      </c>
      <c r="H276" s="10">
        <v>0.25786199999999998</v>
      </c>
      <c r="I276" s="11">
        <v>123</v>
      </c>
      <c r="J276" s="10">
        <v>0.18181800000000001</v>
      </c>
      <c r="K276" s="8">
        <v>0.20444399999999999</v>
      </c>
      <c r="L276" s="9">
        <v>0.44166699999999998</v>
      </c>
    </row>
    <row r="277" spans="2:12" x14ac:dyDescent="0.25">
      <c r="B277" s="18" t="s">
        <v>51</v>
      </c>
      <c r="C277" s="18"/>
      <c r="D277" s="26">
        <v>323</v>
      </c>
      <c r="E277" s="30">
        <v>63</v>
      </c>
      <c r="F277" s="26">
        <v>140</v>
      </c>
      <c r="G277" s="26">
        <v>120</v>
      </c>
      <c r="H277" s="18"/>
      <c r="I277" s="26">
        <v>477</v>
      </c>
      <c r="J277" s="30">
        <v>132</v>
      </c>
      <c r="K277" s="26">
        <v>225</v>
      </c>
      <c r="L277" s="27">
        <v>120</v>
      </c>
    </row>
    <row r="278" spans="2:12" x14ac:dyDescent="0.25">
      <c r="B278" s="18" t="s">
        <v>95</v>
      </c>
      <c r="C278" s="24">
        <v>1</v>
      </c>
      <c r="D278" s="26">
        <v>323</v>
      </c>
      <c r="E278" s="24">
        <v>1</v>
      </c>
      <c r="F278" s="20">
        <v>1</v>
      </c>
      <c r="G278" s="20">
        <v>1</v>
      </c>
      <c r="H278" s="24">
        <v>1</v>
      </c>
      <c r="I278" s="26">
        <v>477</v>
      </c>
      <c r="J278" s="24">
        <v>1</v>
      </c>
      <c r="K278" s="20">
        <v>1</v>
      </c>
      <c r="L278" s="21">
        <v>1</v>
      </c>
    </row>
    <row r="279" spans="2:12" x14ac:dyDescent="0.25">
      <c r="B279" s="19" t="s">
        <v>60</v>
      </c>
      <c r="C279" s="25">
        <v>0.22600600000000001</v>
      </c>
      <c r="D279" s="28">
        <v>73</v>
      </c>
      <c r="E279" s="25">
        <v>0.34920600000000002</v>
      </c>
      <c r="F279" s="22">
        <v>0.25</v>
      </c>
      <c r="G279" s="22">
        <v>0.13333300000000001</v>
      </c>
      <c r="H279" s="25">
        <v>0.459119</v>
      </c>
      <c r="I279" s="28">
        <v>219</v>
      </c>
      <c r="J279" s="25">
        <v>0.61363599999999996</v>
      </c>
      <c r="K279" s="22">
        <v>0.471111</v>
      </c>
      <c r="L279" s="23">
        <v>0.26666699999999999</v>
      </c>
    </row>
    <row r="280" spans="2:12" x14ac:dyDescent="0.25">
      <c r="B280" s="35" t="s">
        <v>151</v>
      </c>
      <c r="C280" s="35"/>
      <c r="D280" s="36"/>
      <c r="E280" s="35"/>
      <c r="F280" s="36"/>
      <c r="G280" s="36"/>
      <c r="H280" s="35"/>
      <c r="I280" s="36"/>
      <c r="J280" s="35"/>
      <c r="K280" s="36"/>
      <c r="L280" s="37"/>
    </row>
    <row r="281" spans="2:12" x14ac:dyDescent="0.25">
      <c r="B281" s="13" t="s">
        <v>54</v>
      </c>
      <c r="C281" s="16">
        <v>0.32198100000000002</v>
      </c>
      <c r="D281" s="17">
        <v>104</v>
      </c>
      <c r="E281" s="16">
        <v>0.39682499999999998</v>
      </c>
      <c r="F281" s="14">
        <v>0.34285700000000002</v>
      </c>
      <c r="G281" s="14">
        <v>0.25833299999999998</v>
      </c>
      <c r="H281" s="16">
        <v>0.15304000000000001</v>
      </c>
      <c r="I281" s="17">
        <v>73</v>
      </c>
      <c r="J281" s="16">
        <v>0.265152</v>
      </c>
      <c r="K281" s="14">
        <v>0.151111</v>
      </c>
      <c r="L281" s="15">
        <v>3.3333000000000002E-2</v>
      </c>
    </row>
    <row r="282" spans="2:12" x14ac:dyDescent="0.25">
      <c r="B282" s="7" t="s">
        <v>55</v>
      </c>
      <c r="C282" s="10">
        <v>9.9071000000000006E-2</v>
      </c>
      <c r="D282" s="11">
        <v>32</v>
      </c>
      <c r="E282" s="10">
        <v>0.17460300000000001</v>
      </c>
      <c r="F282" s="8">
        <v>9.2856999999999995E-2</v>
      </c>
      <c r="G282" s="8">
        <v>6.6667000000000004E-2</v>
      </c>
      <c r="H282" s="10">
        <v>8.1761E-2</v>
      </c>
      <c r="I282" s="11">
        <v>39</v>
      </c>
      <c r="J282" s="10">
        <v>0.13636400000000001</v>
      </c>
      <c r="K282" s="8">
        <v>7.1110999999999994E-2</v>
      </c>
      <c r="L282" s="9">
        <v>4.1667000000000003E-2</v>
      </c>
    </row>
    <row r="283" spans="2:12" x14ac:dyDescent="0.25">
      <c r="B283" s="13" t="s">
        <v>129</v>
      </c>
      <c r="C283" s="16">
        <v>0.108359</v>
      </c>
      <c r="D283" s="17">
        <v>35</v>
      </c>
      <c r="E283" s="16">
        <v>9.5238000000000003E-2</v>
      </c>
      <c r="F283" s="14">
        <v>7.8571000000000002E-2</v>
      </c>
      <c r="G283" s="14">
        <v>0.15</v>
      </c>
      <c r="H283" s="16">
        <v>0.15723300000000001</v>
      </c>
      <c r="I283" s="17">
        <v>75</v>
      </c>
      <c r="J283" s="16">
        <v>0.16666700000000001</v>
      </c>
      <c r="K283" s="14">
        <v>0.186667</v>
      </c>
      <c r="L283" s="15">
        <v>9.1666999999999998E-2</v>
      </c>
    </row>
    <row r="284" spans="2:12" x14ac:dyDescent="0.25">
      <c r="B284" s="7" t="s">
        <v>130</v>
      </c>
      <c r="C284" s="10">
        <v>0.28483000000000003</v>
      </c>
      <c r="D284" s="11">
        <v>92</v>
      </c>
      <c r="E284" s="10">
        <v>0.222222</v>
      </c>
      <c r="F284" s="8">
        <v>0.25714300000000001</v>
      </c>
      <c r="G284" s="8">
        <v>0.35</v>
      </c>
      <c r="H284" s="10">
        <v>0.30188700000000002</v>
      </c>
      <c r="I284" s="11">
        <v>144</v>
      </c>
      <c r="J284" s="10">
        <v>0.242424</v>
      </c>
      <c r="K284" s="8">
        <v>0.29333300000000001</v>
      </c>
      <c r="L284" s="9">
        <v>0.38333299999999998</v>
      </c>
    </row>
    <row r="285" spans="2:12" x14ac:dyDescent="0.25">
      <c r="B285" s="13" t="s">
        <v>58</v>
      </c>
      <c r="C285" s="16">
        <v>0.14241500000000001</v>
      </c>
      <c r="D285" s="17">
        <v>46</v>
      </c>
      <c r="E285" s="16">
        <v>9.5238000000000003E-2</v>
      </c>
      <c r="F285" s="14">
        <v>0.17857100000000001</v>
      </c>
      <c r="G285" s="14">
        <v>0.125</v>
      </c>
      <c r="H285" s="16">
        <v>0.222222</v>
      </c>
      <c r="I285" s="17">
        <v>106</v>
      </c>
      <c r="J285" s="16">
        <v>0.13636400000000001</v>
      </c>
      <c r="K285" s="14">
        <v>0.20444399999999999</v>
      </c>
      <c r="L285" s="15">
        <v>0.35</v>
      </c>
    </row>
    <row r="286" spans="2:12" x14ac:dyDescent="0.25">
      <c r="B286" s="7" t="s">
        <v>59</v>
      </c>
      <c r="C286" s="10">
        <v>4.0247999999999999E-2</v>
      </c>
      <c r="D286" s="11">
        <v>13</v>
      </c>
      <c r="E286" s="10">
        <v>1.5873000000000002E-2</v>
      </c>
      <c r="F286" s="8">
        <v>4.2856999999999999E-2</v>
      </c>
      <c r="G286" s="8">
        <v>0.05</v>
      </c>
      <c r="H286" s="10">
        <v>8.3857000000000001E-2</v>
      </c>
      <c r="I286" s="11">
        <v>40</v>
      </c>
      <c r="J286" s="10">
        <v>5.3030000000000001E-2</v>
      </c>
      <c r="K286" s="8">
        <v>9.3332999999999999E-2</v>
      </c>
      <c r="L286" s="9">
        <v>0.1</v>
      </c>
    </row>
    <row r="287" spans="2:12" x14ac:dyDescent="0.25">
      <c r="B287" s="13" t="s">
        <v>49</v>
      </c>
      <c r="C287" s="16">
        <v>0</v>
      </c>
      <c r="D287" s="17">
        <v>0</v>
      </c>
      <c r="E287" s="16">
        <v>0</v>
      </c>
      <c r="F287" s="14">
        <v>0</v>
      </c>
      <c r="G287" s="14">
        <v>0</v>
      </c>
      <c r="H287" s="16">
        <v>0</v>
      </c>
      <c r="I287" s="17">
        <v>0</v>
      </c>
      <c r="J287" s="16">
        <v>0</v>
      </c>
      <c r="K287" s="14">
        <v>0</v>
      </c>
      <c r="L287" s="15">
        <v>0</v>
      </c>
    </row>
    <row r="288" spans="2:12" x14ac:dyDescent="0.25">
      <c r="B288" s="7" t="s">
        <v>50</v>
      </c>
      <c r="C288" s="10">
        <v>3.0959999999999998E-3</v>
      </c>
      <c r="D288" s="11">
        <v>1</v>
      </c>
      <c r="E288" s="10">
        <v>0</v>
      </c>
      <c r="F288" s="8">
        <v>7.143E-3</v>
      </c>
      <c r="G288" s="8">
        <v>0</v>
      </c>
      <c r="H288" s="10">
        <v>0</v>
      </c>
      <c r="I288" s="11">
        <v>0</v>
      </c>
      <c r="J288" s="10">
        <v>0</v>
      </c>
      <c r="K288" s="8">
        <v>0</v>
      </c>
      <c r="L288" s="9">
        <v>0</v>
      </c>
    </row>
    <row r="289" spans="2:12" x14ac:dyDescent="0.25">
      <c r="B289" s="18" t="s">
        <v>51</v>
      </c>
      <c r="C289" s="18"/>
      <c r="D289" s="26">
        <v>323</v>
      </c>
      <c r="E289" s="30">
        <v>63</v>
      </c>
      <c r="F289" s="26">
        <v>140</v>
      </c>
      <c r="G289" s="26">
        <v>120</v>
      </c>
      <c r="H289" s="18"/>
      <c r="I289" s="26">
        <v>477</v>
      </c>
      <c r="J289" s="30">
        <v>132</v>
      </c>
      <c r="K289" s="26">
        <v>225</v>
      </c>
      <c r="L289" s="27">
        <v>120</v>
      </c>
    </row>
    <row r="290" spans="2:12" x14ac:dyDescent="0.25">
      <c r="B290" s="18" t="s">
        <v>95</v>
      </c>
      <c r="C290" s="24">
        <v>1</v>
      </c>
      <c r="D290" s="26">
        <v>323</v>
      </c>
      <c r="E290" s="24">
        <v>1</v>
      </c>
      <c r="F290" s="20">
        <v>1</v>
      </c>
      <c r="G290" s="20">
        <v>1</v>
      </c>
      <c r="H290" s="24">
        <v>1</v>
      </c>
      <c r="I290" s="26">
        <v>477</v>
      </c>
      <c r="J290" s="24">
        <v>1</v>
      </c>
      <c r="K290" s="20">
        <v>1</v>
      </c>
      <c r="L290" s="21">
        <v>1</v>
      </c>
    </row>
    <row r="291" spans="2:12" x14ac:dyDescent="0.25">
      <c r="B291" s="19" t="s">
        <v>60</v>
      </c>
      <c r="C291" s="25">
        <v>0.67492300000000005</v>
      </c>
      <c r="D291" s="28">
        <v>218</v>
      </c>
      <c r="E291" s="25">
        <v>0.60317500000000002</v>
      </c>
      <c r="F291" s="22">
        <v>0.65</v>
      </c>
      <c r="G291" s="22">
        <v>0.74166699999999997</v>
      </c>
      <c r="H291" s="25">
        <v>0.84696000000000005</v>
      </c>
      <c r="I291" s="28">
        <v>404</v>
      </c>
      <c r="J291" s="25">
        <v>0.73484799999999995</v>
      </c>
      <c r="K291" s="22">
        <v>0.848889</v>
      </c>
      <c r="L291" s="23">
        <v>0.96666700000000005</v>
      </c>
    </row>
    <row r="292" spans="2:12" x14ac:dyDescent="0.25">
      <c r="B292" s="35" t="s">
        <v>152</v>
      </c>
      <c r="C292" s="35"/>
      <c r="D292" s="36"/>
      <c r="E292" s="35"/>
      <c r="F292" s="36"/>
      <c r="G292" s="36"/>
      <c r="H292" s="35"/>
      <c r="I292" s="36"/>
      <c r="J292" s="35"/>
      <c r="K292" s="36"/>
      <c r="L292" s="37"/>
    </row>
    <row r="293" spans="2:12" x14ac:dyDescent="0.25">
      <c r="B293" s="13" t="s">
        <v>54</v>
      </c>
      <c r="C293" s="16">
        <v>0.54179600000000006</v>
      </c>
      <c r="D293" s="17">
        <v>175</v>
      </c>
      <c r="E293" s="16">
        <v>0.47619</v>
      </c>
      <c r="F293" s="14">
        <v>0.56428599999999995</v>
      </c>
      <c r="G293" s="14">
        <v>0.55000000000000004</v>
      </c>
      <c r="H293" s="16">
        <v>0.25786199999999998</v>
      </c>
      <c r="I293" s="17">
        <v>123</v>
      </c>
      <c r="J293" s="16">
        <v>0.28030300000000002</v>
      </c>
      <c r="K293" s="14">
        <v>0.22666700000000001</v>
      </c>
      <c r="L293" s="15">
        <v>0.29166700000000001</v>
      </c>
    </row>
    <row r="294" spans="2:12" x14ac:dyDescent="0.25">
      <c r="B294" s="7" t="s">
        <v>55</v>
      </c>
      <c r="C294" s="10">
        <v>6.8111000000000005E-2</v>
      </c>
      <c r="D294" s="11">
        <v>22</v>
      </c>
      <c r="E294" s="10">
        <v>7.9365000000000005E-2</v>
      </c>
      <c r="F294" s="8">
        <v>6.4285999999999996E-2</v>
      </c>
      <c r="G294" s="8">
        <v>6.6667000000000004E-2</v>
      </c>
      <c r="H294" s="10">
        <v>9.4339999999999993E-2</v>
      </c>
      <c r="I294" s="11">
        <v>45</v>
      </c>
      <c r="J294" s="10">
        <v>9.8485000000000003E-2</v>
      </c>
      <c r="K294" s="8">
        <v>0.08</v>
      </c>
      <c r="L294" s="9">
        <v>0.11666700000000001</v>
      </c>
    </row>
    <row r="295" spans="2:12" x14ac:dyDescent="0.25">
      <c r="B295" s="13" t="s">
        <v>129</v>
      </c>
      <c r="C295" s="16">
        <v>5.5728E-2</v>
      </c>
      <c r="D295" s="17">
        <v>18</v>
      </c>
      <c r="E295" s="16">
        <v>3.1746000000000003E-2</v>
      </c>
      <c r="F295" s="14">
        <v>3.5714000000000003E-2</v>
      </c>
      <c r="G295" s="14">
        <v>9.1666999999999998E-2</v>
      </c>
      <c r="H295" s="16">
        <v>0.102725</v>
      </c>
      <c r="I295" s="17">
        <v>49</v>
      </c>
      <c r="J295" s="16">
        <v>6.0606E-2</v>
      </c>
      <c r="K295" s="14">
        <v>0.12</v>
      </c>
      <c r="L295" s="15">
        <v>0.11666700000000001</v>
      </c>
    </row>
    <row r="296" spans="2:12" x14ac:dyDescent="0.25">
      <c r="B296" s="7" t="s">
        <v>130</v>
      </c>
      <c r="C296" s="10">
        <v>0.18575900000000001</v>
      </c>
      <c r="D296" s="11">
        <v>60</v>
      </c>
      <c r="E296" s="10">
        <v>0.206349</v>
      </c>
      <c r="F296" s="8">
        <v>0.16428599999999999</v>
      </c>
      <c r="G296" s="8">
        <v>0.2</v>
      </c>
      <c r="H296" s="10">
        <v>0.21593300000000001</v>
      </c>
      <c r="I296" s="11">
        <v>103</v>
      </c>
      <c r="J296" s="10">
        <v>0.204545</v>
      </c>
      <c r="K296" s="8">
        <v>0.22666700000000001</v>
      </c>
      <c r="L296" s="9">
        <v>0.20833299999999999</v>
      </c>
    </row>
    <row r="297" spans="2:12" x14ac:dyDescent="0.25">
      <c r="B297" s="13" t="s">
        <v>58</v>
      </c>
      <c r="C297" s="16">
        <v>8.0494999999999997E-2</v>
      </c>
      <c r="D297" s="17">
        <v>26</v>
      </c>
      <c r="E297" s="16">
        <v>4.7619000000000002E-2</v>
      </c>
      <c r="F297" s="14">
        <v>0.114286</v>
      </c>
      <c r="G297" s="14">
        <v>5.8333000000000003E-2</v>
      </c>
      <c r="H297" s="16">
        <v>0.236897</v>
      </c>
      <c r="I297" s="17">
        <v>113</v>
      </c>
      <c r="J297" s="16">
        <v>0.25</v>
      </c>
      <c r="K297" s="14">
        <v>0.26222200000000001</v>
      </c>
      <c r="L297" s="15">
        <v>0.17499999999999999</v>
      </c>
    </row>
    <row r="298" spans="2:12" x14ac:dyDescent="0.25">
      <c r="B298" s="7" t="s">
        <v>59</v>
      </c>
      <c r="C298" s="10">
        <v>6.1919999999999996E-3</v>
      </c>
      <c r="D298" s="11">
        <v>2</v>
      </c>
      <c r="E298" s="10">
        <v>0</v>
      </c>
      <c r="F298" s="8">
        <v>7.143E-3</v>
      </c>
      <c r="G298" s="8">
        <v>8.3330000000000001E-3</v>
      </c>
      <c r="H298" s="10">
        <v>7.1278999999999995E-2</v>
      </c>
      <c r="I298" s="11">
        <v>34</v>
      </c>
      <c r="J298" s="10">
        <v>6.0606E-2</v>
      </c>
      <c r="K298" s="8">
        <v>7.5555999999999998E-2</v>
      </c>
      <c r="L298" s="9">
        <v>7.4999999999999997E-2</v>
      </c>
    </row>
    <row r="299" spans="2:12" x14ac:dyDescent="0.25">
      <c r="B299" s="13" t="s">
        <v>49</v>
      </c>
      <c r="C299" s="16">
        <v>0</v>
      </c>
      <c r="D299" s="17">
        <v>0</v>
      </c>
      <c r="E299" s="16">
        <v>0</v>
      </c>
      <c r="F299" s="14">
        <v>0</v>
      </c>
      <c r="G299" s="14">
        <v>0</v>
      </c>
      <c r="H299" s="16">
        <v>0</v>
      </c>
      <c r="I299" s="17">
        <v>0</v>
      </c>
      <c r="J299" s="16">
        <v>0</v>
      </c>
      <c r="K299" s="14">
        <v>0</v>
      </c>
      <c r="L299" s="15">
        <v>0</v>
      </c>
    </row>
    <row r="300" spans="2:12" x14ac:dyDescent="0.25">
      <c r="B300" s="7" t="s">
        <v>50</v>
      </c>
      <c r="C300" s="10">
        <v>6.1920000000000003E-2</v>
      </c>
      <c r="D300" s="11">
        <v>20</v>
      </c>
      <c r="E300" s="10">
        <v>0.15873000000000001</v>
      </c>
      <c r="F300" s="8">
        <v>0.05</v>
      </c>
      <c r="G300" s="8">
        <v>2.5000000000000001E-2</v>
      </c>
      <c r="H300" s="10">
        <v>2.0964E-2</v>
      </c>
      <c r="I300" s="11">
        <v>10</v>
      </c>
      <c r="J300" s="10">
        <v>4.5455000000000002E-2</v>
      </c>
      <c r="K300" s="8">
        <v>8.8889999999999993E-3</v>
      </c>
      <c r="L300" s="9">
        <v>1.6667000000000001E-2</v>
      </c>
    </row>
    <row r="301" spans="2:12" x14ac:dyDescent="0.25">
      <c r="B301" s="18" t="s">
        <v>51</v>
      </c>
      <c r="C301" s="18"/>
      <c r="D301" s="26">
        <v>323</v>
      </c>
      <c r="E301" s="30">
        <v>63</v>
      </c>
      <c r="F301" s="26">
        <v>140</v>
      </c>
      <c r="G301" s="26">
        <v>120</v>
      </c>
      <c r="H301" s="18"/>
      <c r="I301" s="26">
        <v>477</v>
      </c>
      <c r="J301" s="30">
        <v>132</v>
      </c>
      <c r="K301" s="26">
        <v>225</v>
      </c>
      <c r="L301" s="27">
        <v>120</v>
      </c>
    </row>
    <row r="302" spans="2:12" x14ac:dyDescent="0.25">
      <c r="B302" s="18" t="s">
        <v>95</v>
      </c>
      <c r="C302" s="24">
        <v>1</v>
      </c>
      <c r="D302" s="26">
        <v>323</v>
      </c>
      <c r="E302" s="24">
        <v>1</v>
      </c>
      <c r="F302" s="20">
        <v>1</v>
      </c>
      <c r="G302" s="20">
        <v>1</v>
      </c>
      <c r="H302" s="24">
        <v>1</v>
      </c>
      <c r="I302" s="26">
        <v>477</v>
      </c>
      <c r="J302" s="24">
        <v>1</v>
      </c>
      <c r="K302" s="20">
        <v>1</v>
      </c>
      <c r="L302" s="21">
        <v>1</v>
      </c>
    </row>
    <row r="303" spans="2:12" x14ac:dyDescent="0.25">
      <c r="B303" s="19" t="s">
        <v>60</v>
      </c>
      <c r="C303" s="25">
        <v>0.396285</v>
      </c>
      <c r="D303" s="28">
        <v>128</v>
      </c>
      <c r="E303" s="25">
        <v>0.36507899999999999</v>
      </c>
      <c r="F303" s="22">
        <v>0.385714</v>
      </c>
      <c r="G303" s="22">
        <v>0.42499999999999999</v>
      </c>
      <c r="H303" s="25">
        <v>0.72117399999999998</v>
      </c>
      <c r="I303" s="28">
        <v>344</v>
      </c>
      <c r="J303" s="25">
        <v>0.67424200000000001</v>
      </c>
      <c r="K303" s="22">
        <v>0.76444400000000001</v>
      </c>
      <c r="L303" s="23">
        <v>0.69166700000000003</v>
      </c>
    </row>
    <row r="304" spans="2:12" x14ac:dyDescent="0.25">
      <c r="B304" s="35" t="s">
        <v>153</v>
      </c>
      <c r="C304" s="35"/>
      <c r="D304" s="36"/>
      <c r="E304" s="35"/>
      <c r="F304" s="36"/>
      <c r="G304" s="36"/>
      <c r="H304" s="35"/>
      <c r="I304" s="36"/>
      <c r="J304" s="35"/>
      <c r="K304" s="36"/>
      <c r="L304" s="37"/>
    </row>
    <row r="305" spans="2:12" x14ac:dyDescent="0.25">
      <c r="B305" s="13" t="s">
        <v>54</v>
      </c>
      <c r="C305" s="16">
        <v>0.38699699999999998</v>
      </c>
      <c r="D305" s="17">
        <v>125</v>
      </c>
      <c r="E305" s="16">
        <v>0.41269800000000001</v>
      </c>
      <c r="F305" s="14">
        <v>0.421429</v>
      </c>
      <c r="G305" s="14">
        <v>0.33333299999999999</v>
      </c>
      <c r="H305" s="16">
        <v>0.20545099999999999</v>
      </c>
      <c r="I305" s="17">
        <v>98</v>
      </c>
      <c r="J305" s="16">
        <v>0.16666700000000001</v>
      </c>
      <c r="K305" s="14">
        <v>0.23111100000000001</v>
      </c>
      <c r="L305" s="15">
        <v>0.2</v>
      </c>
    </row>
    <row r="306" spans="2:12" x14ac:dyDescent="0.25">
      <c r="B306" s="7" t="s">
        <v>55</v>
      </c>
      <c r="C306" s="10">
        <v>3.0960000000000001E-2</v>
      </c>
      <c r="D306" s="11">
        <v>10</v>
      </c>
      <c r="E306" s="10">
        <v>3.1746000000000003E-2</v>
      </c>
      <c r="F306" s="8">
        <v>4.2856999999999999E-2</v>
      </c>
      <c r="G306" s="8">
        <v>1.6667000000000001E-2</v>
      </c>
      <c r="H306" s="10">
        <v>7.1278999999999995E-2</v>
      </c>
      <c r="I306" s="11">
        <v>34</v>
      </c>
      <c r="J306" s="10">
        <v>0.113636</v>
      </c>
      <c r="K306" s="8">
        <v>6.6667000000000004E-2</v>
      </c>
      <c r="L306" s="9">
        <v>3.3333000000000002E-2</v>
      </c>
    </row>
    <row r="307" spans="2:12" x14ac:dyDescent="0.25">
      <c r="B307" s="13" t="s">
        <v>129</v>
      </c>
      <c r="C307" s="16">
        <v>1.8575999999999999E-2</v>
      </c>
      <c r="D307" s="17">
        <v>6</v>
      </c>
      <c r="E307" s="16">
        <v>3.1746000000000003E-2</v>
      </c>
      <c r="F307" s="14">
        <v>1.4286E-2</v>
      </c>
      <c r="G307" s="14">
        <v>1.6667000000000001E-2</v>
      </c>
      <c r="H307" s="16">
        <v>0.111111</v>
      </c>
      <c r="I307" s="17">
        <v>53</v>
      </c>
      <c r="J307" s="16">
        <v>0.12878800000000001</v>
      </c>
      <c r="K307" s="14">
        <v>0.106667</v>
      </c>
      <c r="L307" s="15">
        <v>0.1</v>
      </c>
    </row>
    <row r="308" spans="2:12" x14ac:dyDescent="0.25">
      <c r="B308" s="7" t="s">
        <v>130</v>
      </c>
      <c r="C308" s="10">
        <v>4.3344000000000001E-2</v>
      </c>
      <c r="D308" s="11">
        <v>14</v>
      </c>
      <c r="E308" s="10">
        <v>4.7619000000000002E-2</v>
      </c>
      <c r="F308" s="8">
        <v>7.1429000000000006E-2</v>
      </c>
      <c r="G308" s="8">
        <v>8.3330000000000001E-3</v>
      </c>
      <c r="H308" s="10">
        <v>0.17610100000000001</v>
      </c>
      <c r="I308" s="11">
        <v>84</v>
      </c>
      <c r="J308" s="10">
        <v>0.204545</v>
      </c>
      <c r="K308" s="8">
        <v>0.17777799999999999</v>
      </c>
      <c r="L308" s="9">
        <v>0.14166699999999999</v>
      </c>
    </row>
    <row r="309" spans="2:12" x14ac:dyDescent="0.25">
      <c r="B309" s="13" t="s">
        <v>58</v>
      </c>
      <c r="C309" s="16">
        <v>1.2383999999999999E-2</v>
      </c>
      <c r="D309" s="17">
        <v>4</v>
      </c>
      <c r="E309" s="16">
        <v>4.7619000000000002E-2</v>
      </c>
      <c r="F309" s="14">
        <v>7.143E-3</v>
      </c>
      <c r="G309" s="14">
        <v>0</v>
      </c>
      <c r="H309" s="16">
        <v>0.144654</v>
      </c>
      <c r="I309" s="17">
        <v>69</v>
      </c>
      <c r="J309" s="16">
        <v>0.16666700000000001</v>
      </c>
      <c r="K309" s="14">
        <v>0.186667</v>
      </c>
      <c r="L309" s="15">
        <v>4.1667000000000003E-2</v>
      </c>
    </row>
    <row r="310" spans="2:12" x14ac:dyDescent="0.25">
      <c r="B310" s="7" t="s">
        <v>59</v>
      </c>
      <c r="C310" s="10">
        <v>3.0959999999999998E-3</v>
      </c>
      <c r="D310" s="11">
        <v>1</v>
      </c>
      <c r="E310" s="10">
        <v>0</v>
      </c>
      <c r="F310" s="8">
        <v>7.143E-3</v>
      </c>
      <c r="G310" s="8">
        <v>0</v>
      </c>
      <c r="H310" s="10">
        <v>3.3543000000000003E-2</v>
      </c>
      <c r="I310" s="11">
        <v>16</v>
      </c>
      <c r="J310" s="10">
        <v>3.7879000000000003E-2</v>
      </c>
      <c r="K310" s="8">
        <v>2.6667E-2</v>
      </c>
      <c r="L310" s="9">
        <v>4.1667000000000003E-2</v>
      </c>
    </row>
    <row r="311" spans="2:12" x14ac:dyDescent="0.25">
      <c r="B311" s="13" t="s">
        <v>49</v>
      </c>
      <c r="C311" s="16">
        <v>0</v>
      </c>
      <c r="D311" s="17">
        <v>0</v>
      </c>
      <c r="E311" s="16">
        <v>0</v>
      </c>
      <c r="F311" s="14">
        <v>0</v>
      </c>
      <c r="G311" s="14">
        <v>0</v>
      </c>
      <c r="H311" s="16">
        <v>0</v>
      </c>
      <c r="I311" s="17">
        <v>0</v>
      </c>
      <c r="J311" s="16">
        <v>0</v>
      </c>
      <c r="K311" s="14">
        <v>0</v>
      </c>
      <c r="L311" s="15">
        <v>0</v>
      </c>
    </row>
    <row r="312" spans="2:12" x14ac:dyDescent="0.25">
      <c r="B312" s="7" t="s">
        <v>50</v>
      </c>
      <c r="C312" s="10">
        <v>0.50464399999999998</v>
      </c>
      <c r="D312" s="11">
        <v>163</v>
      </c>
      <c r="E312" s="10">
        <v>0.42857099999999998</v>
      </c>
      <c r="F312" s="8">
        <v>0.43571399999999999</v>
      </c>
      <c r="G312" s="8">
        <v>0.625</v>
      </c>
      <c r="H312" s="10">
        <v>0.25786199999999998</v>
      </c>
      <c r="I312" s="11">
        <v>123</v>
      </c>
      <c r="J312" s="10">
        <v>0.18181800000000001</v>
      </c>
      <c r="K312" s="8">
        <v>0.20444399999999999</v>
      </c>
      <c r="L312" s="9">
        <v>0.44166699999999998</v>
      </c>
    </row>
    <row r="313" spans="2:12" x14ac:dyDescent="0.25">
      <c r="B313" s="18" t="s">
        <v>51</v>
      </c>
      <c r="C313" s="18"/>
      <c r="D313" s="26">
        <v>323</v>
      </c>
      <c r="E313" s="30">
        <v>63</v>
      </c>
      <c r="F313" s="26">
        <v>140</v>
      </c>
      <c r="G313" s="26">
        <v>120</v>
      </c>
      <c r="H313" s="18"/>
      <c r="I313" s="26">
        <v>477</v>
      </c>
      <c r="J313" s="30">
        <v>132</v>
      </c>
      <c r="K313" s="26">
        <v>225</v>
      </c>
      <c r="L313" s="27">
        <v>120</v>
      </c>
    </row>
    <row r="314" spans="2:12" x14ac:dyDescent="0.25">
      <c r="B314" s="18" t="s">
        <v>95</v>
      </c>
      <c r="C314" s="24">
        <v>1</v>
      </c>
      <c r="D314" s="26">
        <v>323</v>
      </c>
      <c r="E314" s="24">
        <v>1</v>
      </c>
      <c r="F314" s="20">
        <v>1</v>
      </c>
      <c r="G314" s="20">
        <v>1</v>
      </c>
      <c r="H314" s="24">
        <v>1</v>
      </c>
      <c r="I314" s="26">
        <v>477</v>
      </c>
      <c r="J314" s="24">
        <v>1</v>
      </c>
      <c r="K314" s="20">
        <v>1</v>
      </c>
      <c r="L314" s="21">
        <v>1</v>
      </c>
    </row>
    <row r="315" spans="2:12" x14ac:dyDescent="0.25">
      <c r="B315" s="19" t="s">
        <v>60</v>
      </c>
      <c r="C315" s="25">
        <v>0.108359</v>
      </c>
      <c r="D315" s="28">
        <v>35</v>
      </c>
      <c r="E315" s="25">
        <v>0.15873000000000001</v>
      </c>
      <c r="F315" s="22">
        <v>0.14285700000000001</v>
      </c>
      <c r="G315" s="22">
        <v>4.1667000000000003E-2</v>
      </c>
      <c r="H315" s="25">
        <v>0.53668800000000005</v>
      </c>
      <c r="I315" s="28">
        <v>256</v>
      </c>
      <c r="J315" s="25">
        <v>0.65151499999999996</v>
      </c>
      <c r="K315" s="22">
        <v>0.56444399999999995</v>
      </c>
      <c r="L315" s="23">
        <v>0.35833300000000001</v>
      </c>
    </row>
    <row r="316" spans="2:12" x14ac:dyDescent="0.25">
      <c r="B316" s="35" t="s">
        <v>154</v>
      </c>
      <c r="C316" s="35"/>
      <c r="D316" s="36"/>
      <c r="E316" s="35"/>
      <c r="F316" s="36"/>
      <c r="G316" s="36"/>
      <c r="H316" s="35"/>
      <c r="I316" s="36"/>
      <c r="J316" s="35"/>
      <c r="K316" s="36"/>
      <c r="L316" s="37"/>
    </row>
    <row r="317" spans="2:12" x14ac:dyDescent="0.25">
      <c r="B317" s="13" t="s">
        <v>54</v>
      </c>
      <c r="C317" s="16">
        <v>0.37151699999999999</v>
      </c>
      <c r="D317" s="17">
        <v>120</v>
      </c>
      <c r="E317" s="16">
        <v>0.50793699999999997</v>
      </c>
      <c r="F317" s="14">
        <v>0.37142900000000001</v>
      </c>
      <c r="G317" s="14">
        <v>0.3</v>
      </c>
      <c r="H317" s="16">
        <v>0.48008400000000001</v>
      </c>
      <c r="I317" s="17">
        <v>229</v>
      </c>
      <c r="J317" s="16">
        <v>0.59848500000000004</v>
      </c>
      <c r="K317" s="14">
        <v>0.48444399999999999</v>
      </c>
      <c r="L317" s="15">
        <v>0.341667</v>
      </c>
    </row>
    <row r="318" spans="2:12" x14ac:dyDescent="0.25">
      <c r="B318" s="7" t="s">
        <v>55</v>
      </c>
      <c r="C318" s="10">
        <v>0.114551</v>
      </c>
      <c r="D318" s="11">
        <v>37</v>
      </c>
      <c r="E318" s="10">
        <v>0.15873000000000001</v>
      </c>
      <c r="F318" s="8">
        <v>7.1429000000000006E-2</v>
      </c>
      <c r="G318" s="8">
        <v>0.14166699999999999</v>
      </c>
      <c r="H318" s="10">
        <v>0.12578600000000001</v>
      </c>
      <c r="I318" s="11">
        <v>60</v>
      </c>
      <c r="J318" s="10">
        <v>0.15151500000000001</v>
      </c>
      <c r="K318" s="8">
        <v>0.11555600000000001</v>
      </c>
      <c r="L318" s="9">
        <v>0.11666700000000001</v>
      </c>
    </row>
    <row r="319" spans="2:12" x14ac:dyDescent="0.25">
      <c r="B319" s="13" t="s">
        <v>129</v>
      </c>
      <c r="C319" s="16">
        <v>0.160991</v>
      </c>
      <c r="D319" s="17">
        <v>52</v>
      </c>
      <c r="E319" s="16">
        <v>3.1746000000000003E-2</v>
      </c>
      <c r="F319" s="14">
        <v>0.157143</v>
      </c>
      <c r="G319" s="14">
        <v>0.23333300000000001</v>
      </c>
      <c r="H319" s="16">
        <v>0.19706499999999999</v>
      </c>
      <c r="I319" s="17">
        <v>94</v>
      </c>
      <c r="J319" s="16">
        <v>0.13636400000000001</v>
      </c>
      <c r="K319" s="14">
        <v>0.20888899999999999</v>
      </c>
      <c r="L319" s="15">
        <v>0.24166699999999999</v>
      </c>
    </row>
    <row r="320" spans="2:12" x14ac:dyDescent="0.25">
      <c r="B320" s="7" t="s">
        <v>130</v>
      </c>
      <c r="C320" s="10">
        <v>0.30340600000000001</v>
      </c>
      <c r="D320" s="11">
        <v>98</v>
      </c>
      <c r="E320" s="10">
        <v>0.269841</v>
      </c>
      <c r="F320" s="8">
        <v>0.328571</v>
      </c>
      <c r="G320" s="8">
        <v>0.29166700000000001</v>
      </c>
      <c r="H320" s="10">
        <v>0.15723300000000001</v>
      </c>
      <c r="I320" s="11">
        <v>75</v>
      </c>
      <c r="J320" s="10">
        <v>6.8182000000000006E-2</v>
      </c>
      <c r="K320" s="8">
        <v>0.16</v>
      </c>
      <c r="L320" s="9">
        <v>0.25</v>
      </c>
    </row>
    <row r="321" spans="2:12" x14ac:dyDescent="0.25">
      <c r="B321" s="13" t="s">
        <v>58</v>
      </c>
      <c r="C321" s="16">
        <v>3.7151999999999998E-2</v>
      </c>
      <c r="D321" s="17">
        <v>12</v>
      </c>
      <c r="E321" s="16">
        <v>1.5873000000000002E-2</v>
      </c>
      <c r="F321" s="14">
        <v>5.7142999999999999E-2</v>
      </c>
      <c r="G321" s="14">
        <v>2.5000000000000001E-2</v>
      </c>
      <c r="H321" s="16">
        <v>3.3543000000000003E-2</v>
      </c>
      <c r="I321" s="17">
        <v>16</v>
      </c>
      <c r="J321" s="16">
        <v>3.7879000000000003E-2</v>
      </c>
      <c r="K321" s="14">
        <v>2.2221999999999999E-2</v>
      </c>
      <c r="L321" s="15">
        <v>0.05</v>
      </c>
    </row>
    <row r="322" spans="2:12" x14ac:dyDescent="0.25">
      <c r="B322" s="7" t="s">
        <v>59</v>
      </c>
      <c r="C322" s="10">
        <v>3.0959999999999998E-3</v>
      </c>
      <c r="D322" s="11">
        <v>1</v>
      </c>
      <c r="E322" s="10">
        <v>0</v>
      </c>
      <c r="F322" s="8">
        <v>7.143E-3</v>
      </c>
      <c r="G322" s="8">
        <v>0</v>
      </c>
      <c r="H322" s="10">
        <v>2.0960000000000002E-3</v>
      </c>
      <c r="I322" s="11">
        <v>1</v>
      </c>
      <c r="J322" s="10">
        <v>0</v>
      </c>
      <c r="K322" s="8">
        <v>4.444E-3</v>
      </c>
      <c r="L322" s="9">
        <v>0</v>
      </c>
    </row>
    <row r="323" spans="2:12" x14ac:dyDescent="0.25">
      <c r="B323" s="13" t="s">
        <v>49</v>
      </c>
      <c r="C323" s="16">
        <v>3.0959999999999998E-3</v>
      </c>
      <c r="D323" s="17">
        <v>1</v>
      </c>
      <c r="E323" s="16">
        <v>1.5873000000000002E-2</v>
      </c>
      <c r="F323" s="14">
        <v>0</v>
      </c>
      <c r="G323" s="14">
        <v>0</v>
      </c>
      <c r="H323" s="16">
        <v>4.1929999999999997E-3</v>
      </c>
      <c r="I323" s="17">
        <v>2</v>
      </c>
      <c r="J323" s="16">
        <v>7.5760000000000003E-3</v>
      </c>
      <c r="K323" s="14">
        <v>4.444E-3</v>
      </c>
      <c r="L323" s="15">
        <v>0</v>
      </c>
    </row>
    <row r="324" spans="2:12" x14ac:dyDescent="0.25">
      <c r="B324" s="7" t="s">
        <v>50</v>
      </c>
      <c r="C324" s="10">
        <v>6.1919999999999996E-3</v>
      </c>
      <c r="D324" s="11">
        <v>2</v>
      </c>
      <c r="E324" s="10">
        <v>0</v>
      </c>
      <c r="F324" s="8">
        <v>7.143E-3</v>
      </c>
      <c r="G324" s="8">
        <v>8.3330000000000001E-3</v>
      </c>
      <c r="H324" s="10">
        <v>0</v>
      </c>
      <c r="I324" s="11">
        <v>0</v>
      </c>
      <c r="J324" s="10">
        <v>0</v>
      </c>
      <c r="K324" s="8">
        <v>0</v>
      </c>
      <c r="L324" s="9">
        <v>0</v>
      </c>
    </row>
    <row r="325" spans="2:12" x14ac:dyDescent="0.25">
      <c r="B325" s="18" t="s">
        <v>51</v>
      </c>
      <c r="C325" s="18"/>
      <c r="D325" s="26">
        <v>323</v>
      </c>
      <c r="E325" s="30">
        <v>63</v>
      </c>
      <c r="F325" s="26">
        <v>140</v>
      </c>
      <c r="G325" s="26">
        <v>120</v>
      </c>
      <c r="H325" s="18"/>
      <c r="I325" s="26">
        <v>477</v>
      </c>
      <c r="J325" s="30">
        <v>132</v>
      </c>
      <c r="K325" s="26">
        <v>225</v>
      </c>
      <c r="L325" s="27">
        <v>120</v>
      </c>
    </row>
    <row r="326" spans="2:12" x14ac:dyDescent="0.25">
      <c r="B326" s="18" t="s">
        <v>95</v>
      </c>
      <c r="C326" s="24">
        <v>1</v>
      </c>
      <c r="D326" s="26">
        <v>323</v>
      </c>
      <c r="E326" s="24">
        <v>1</v>
      </c>
      <c r="F326" s="20">
        <v>1</v>
      </c>
      <c r="G326" s="20">
        <v>1</v>
      </c>
      <c r="H326" s="24">
        <v>1</v>
      </c>
      <c r="I326" s="26">
        <v>477</v>
      </c>
      <c r="J326" s="24">
        <v>1</v>
      </c>
      <c r="K326" s="20">
        <v>1</v>
      </c>
      <c r="L326" s="21">
        <v>1</v>
      </c>
    </row>
    <row r="327" spans="2:12" x14ac:dyDescent="0.25">
      <c r="B327" s="19" t="s">
        <v>60</v>
      </c>
      <c r="C327" s="25">
        <v>0.61919500000000005</v>
      </c>
      <c r="D327" s="28">
        <v>200</v>
      </c>
      <c r="E327" s="25">
        <v>0.47619</v>
      </c>
      <c r="F327" s="22">
        <v>0.62142900000000001</v>
      </c>
      <c r="G327" s="22">
        <v>0.69166700000000003</v>
      </c>
      <c r="H327" s="25">
        <v>0.51572300000000004</v>
      </c>
      <c r="I327" s="28">
        <v>246</v>
      </c>
      <c r="J327" s="25">
        <v>0.39393899999999998</v>
      </c>
      <c r="K327" s="22">
        <v>0.51111099999999998</v>
      </c>
      <c r="L327" s="23">
        <v>0.65833299999999995</v>
      </c>
    </row>
    <row r="328" spans="2:12" x14ac:dyDescent="0.25">
      <c r="B328" s="35" t="s">
        <v>155</v>
      </c>
      <c r="C328" s="35"/>
      <c r="D328" s="36"/>
      <c r="E328" s="35"/>
      <c r="F328" s="36"/>
      <c r="G328" s="36"/>
      <c r="H328" s="35"/>
      <c r="I328" s="36"/>
      <c r="J328" s="35"/>
      <c r="K328" s="36"/>
      <c r="L328" s="37"/>
    </row>
    <row r="329" spans="2:12" x14ac:dyDescent="0.25">
      <c r="B329" s="13" t="s">
        <v>54</v>
      </c>
      <c r="C329" s="16">
        <v>0.67801900000000004</v>
      </c>
      <c r="D329" s="17">
        <v>219</v>
      </c>
      <c r="E329" s="16">
        <v>0.71428599999999998</v>
      </c>
      <c r="F329" s="14">
        <v>0.635714</v>
      </c>
      <c r="G329" s="14">
        <v>0.70833299999999999</v>
      </c>
      <c r="H329" s="16">
        <v>0.60796600000000001</v>
      </c>
      <c r="I329" s="17">
        <v>290</v>
      </c>
      <c r="J329" s="16">
        <v>0.61363599999999996</v>
      </c>
      <c r="K329" s="14">
        <v>0.59111100000000005</v>
      </c>
      <c r="L329" s="15">
        <v>0.63333300000000003</v>
      </c>
    </row>
    <row r="330" spans="2:12" x14ac:dyDescent="0.25">
      <c r="B330" s="7" t="s">
        <v>55</v>
      </c>
      <c r="C330" s="10">
        <v>6.8111000000000005E-2</v>
      </c>
      <c r="D330" s="11">
        <v>22</v>
      </c>
      <c r="E330" s="10">
        <v>3.1746000000000003E-2</v>
      </c>
      <c r="F330" s="8">
        <v>7.1429000000000006E-2</v>
      </c>
      <c r="G330" s="8">
        <v>8.3333000000000004E-2</v>
      </c>
      <c r="H330" s="10">
        <v>8.1761E-2</v>
      </c>
      <c r="I330" s="11">
        <v>39</v>
      </c>
      <c r="J330" s="10">
        <v>6.8182000000000006E-2</v>
      </c>
      <c r="K330" s="8">
        <v>8.4444000000000005E-2</v>
      </c>
      <c r="L330" s="9">
        <v>9.1666999999999998E-2</v>
      </c>
    </row>
    <row r="331" spans="2:12" x14ac:dyDescent="0.25">
      <c r="B331" s="13" t="s">
        <v>129</v>
      </c>
      <c r="C331" s="16">
        <v>8.6687E-2</v>
      </c>
      <c r="D331" s="17">
        <v>28</v>
      </c>
      <c r="E331" s="16">
        <v>3.1746000000000003E-2</v>
      </c>
      <c r="F331" s="14">
        <v>7.8571000000000002E-2</v>
      </c>
      <c r="G331" s="14">
        <v>0.125</v>
      </c>
      <c r="H331" s="16">
        <v>0.136268</v>
      </c>
      <c r="I331" s="17">
        <v>65</v>
      </c>
      <c r="J331" s="16">
        <v>0.121212</v>
      </c>
      <c r="K331" s="14">
        <v>0.151111</v>
      </c>
      <c r="L331" s="15">
        <v>0.125</v>
      </c>
    </row>
    <row r="332" spans="2:12" x14ac:dyDescent="0.25">
      <c r="B332" s="7" t="s">
        <v>130</v>
      </c>
      <c r="C332" s="10">
        <v>6.5015000000000003E-2</v>
      </c>
      <c r="D332" s="11">
        <v>21</v>
      </c>
      <c r="E332" s="10">
        <v>3.1746000000000003E-2</v>
      </c>
      <c r="F332" s="8">
        <v>9.2856999999999995E-2</v>
      </c>
      <c r="G332" s="8">
        <v>0.05</v>
      </c>
      <c r="H332" s="10">
        <v>0.12368999999999999</v>
      </c>
      <c r="I332" s="11">
        <v>59</v>
      </c>
      <c r="J332" s="10">
        <v>0.121212</v>
      </c>
      <c r="K332" s="8">
        <v>0.13333300000000001</v>
      </c>
      <c r="L332" s="9">
        <v>0.108333</v>
      </c>
    </row>
    <row r="333" spans="2:12" x14ac:dyDescent="0.25">
      <c r="B333" s="13" t="s">
        <v>58</v>
      </c>
      <c r="C333" s="16">
        <v>3.7151999999999998E-2</v>
      </c>
      <c r="D333" s="17">
        <v>12</v>
      </c>
      <c r="E333" s="16">
        <v>1.5873000000000002E-2</v>
      </c>
      <c r="F333" s="14">
        <v>7.1429000000000006E-2</v>
      </c>
      <c r="G333" s="14">
        <v>8.3330000000000001E-3</v>
      </c>
      <c r="H333" s="16">
        <v>2.3061000000000002E-2</v>
      </c>
      <c r="I333" s="17">
        <v>11</v>
      </c>
      <c r="J333" s="16">
        <v>3.0303E-2</v>
      </c>
      <c r="K333" s="14">
        <v>1.7777999999999999E-2</v>
      </c>
      <c r="L333" s="15">
        <v>2.5000000000000001E-2</v>
      </c>
    </row>
    <row r="334" spans="2:12" x14ac:dyDescent="0.25">
      <c r="B334" s="7" t="s">
        <v>59</v>
      </c>
      <c r="C334" s="10">
        <v>0</v>
      </c>
      <c r="D334" s="11">
        <v>0</v>
      </c>
      <c r="E334" s="10">
        <v>0</v>
      </c>
      <c r="F334" s="8">
        <v>0</v>
      </c>
      <c r="G334" s="8">
        <v>0</v>
      </c>
      <c r="H334" s="10">
        <v>4.1929999999999997E-3</v>
      </c>
      <c r="I334" s="11">
        <v>2</v>
      </c>
      <c r="J334" s="10">
        <v>0</v>
      </c>
      <c r="K334" s="8">
        <v>8.8889999999999993E-3</v>
      </c>
      <c r="L334" s="9">
        <v>0</v>
      </c>
    </row>
    <row r="335" spans="2:12" x14ac:dyDescent="0.25">
      <c r="B335" s="13" t="s">
        <v>49</v>
      </c>
      <c r="C335" s="16">
        <v>3.0959999999999998E-3</v>
      </c>
      <c r="D335" s="17">
        <v>1</v>
      </c>
      <c r="E335" s="16">
        <v>1.5873000000000002E-2</v>
      </c>
      <c r="F335" s="14">
        <v>0</v>
      </c>
      <c r="G335" s="14">
        <v>0</v>
      </c>
      <c r="H335" s="16">
        <v>2.0960000000000002E-3</v>
      </c>
      <c r="I335" s="17">
        <v>1</v>
      </c>
      <c r="J335" s="16">
        <v>0</v>
      </c>
      <c r="K335" s="14">
        <v>4.444E-3</v>
      </c>
      <c r="L335" s="15">
        <v>0</v>
      </c>
    </row>
    <row r="336" spans="2:12" x14ac:dyDescent="0.25">
      <c r="B336" s="7" t="s">
        <v>50</v>
      </c>
      <c r="C336" s="10">
        <v>6.1920000000000003E-2</v>
      </c>
      <c r="D336" s="11">
        <v>20</v>
      </c>
      <c r="E336" s="10">
        <v>0.15873000000000001</v>
      </c>
      <c r="F336" s="8">
        <v>0.05</v>
      </c>
      <c r="G336" s="8">
        <v>2.5000000000000001E-2</v>
      </c>
      <c r="H336" s="10">
        <v>2.0964E-2</v>
      </c>
      <c r="I336" s="11">
        <v>10</v>
      </c>
      <c r="J336" s="10">
        <v>4.5455000000000002E-2</v>
      </c>
      <c r="K336" s="8">
        <v>8.8889999999999993E-3</v>
      </c>
      <c r="L336" s="9">
        <v>1.6667000000000001E-2</v>
      </c>
    </row>
    <row r="337" spans="2:12" x14ac:dyDescent="0.25">
      <c r="B337" s="18" t="s">
        <v>51</v>
      </c>
      <c r="C337" s="18"/>
      <c r="D337" s="26">
        <v>323</v>
      </c>
      <c r="E337" s="30">
        <v>63</v>
      </c>
      <c r="F337" s="26">
        <v>140</v>
      </c>
      <c r="G337" s="26">
        <v>120</v>
      </c>
      <c r="H337" s="18"/>
      <c r="I337" s="26">
        <v>477</v>
      </c>
      <c r="J337" s="30">
        <v>132</v>
      </c>
      <c r="K337" s="26">
        <v>225</v>
      </c>
      <c r="L337" s="27">
        <v>120</v>
      </c>
    </row>
    <row r="338" spans="2:12" x14ac:dyDescent="0.25">
      <c r="B338" s="18" t="s">
        <v>95</v>
      </c>
      <c r="C338" s="24">
        <v>1</v>
      </c>
      <c r="D338" s="26">
        <v>323</v>
      </c>
      <c r="E338" s="24">
        <v>1</v>
      </c>
      <c r="F338" s="20">
        <v>1</v>
      </c>
      <c r="G338" s="20">
        <v>1</v>
      </c>
      <c r="H338" s="24">
        <v>1</v>
      </c>
      <c r="I338" s="26">
        <v>477</v>
      </c>
      <c r="J338" s="24">
        <v>1</v>
      </c>
      <c r="K338" s="20">
        <v>1</v>
      </c>
      <c r="L338" s="21">
        <v>1</v>
      </c>
    </row>
    <row r="339" spans="2:12" x14ac:dyDescent="0.25">
      <c r="B339" s="19" t="s">
        <v>60</v>
      </c>
      <c r="C339" s="25">
        <v>0.25696600000000003</v>
      </c>
      <c r="D339" s="28">
        <v>83</v>
      </c>
      <c r="E339" s="25">
        <v>0.111111</v>
      </c>
      <c r="F339" s="22">
        <v>0.31428600000000001</v>
      </c>
      <c r="G339" s="22">
        <v>0.26666699999999999</v>
      </c>
      <c r="H339" s="25">
        <v>0.368973</v>
      </c>
      <c r="I339" s="28">
        <v>176</v>
      </c>
      <c r="J339" s="25">
        <v>0.34090900000000002</v>
      </c>
      <c r="K339" s="22">
        <v>0.39555600000000002</v>
      </c>
      <c r="L339" s="23">
        <v>0.35</v>
      </c>
    </row>
    <row r="340" spans="2:12" x14ac:dyDescent="0.25">
      <c r="B340" s="35" t="s">
        <v>156</v>
      </c>
      <c r="C340" s="35"/>
      <c r="D340" s="36"/>
      <c r="E340" s="35"/>
      <c r="F340" s="36"/>
      <c r="G340" s="36"/>
      <c r="H340" s="35"/>
      <c r="I340" s="36"/>
      <c r="J340" s="35"/>
      <c r="K340" s="36"/>
      <c r="L340" s="37"/>
    </row>
    <row r="341" spans="2:12" x14ac:dyDescent="0.25">
      <c r="B341" s="13" t="s">
        <v>54</v>
      </c>
      <c r="C341" s="16">
        <v>0.368421</v>
      </c>
      <c r="D341" s="17">
        <v>119</v>
      </c>
      <c r="E341" s="16">
        <v>0.41269800000000001</v>
      </c>
      <c r="F341" s="14">
        <v>0.40714299999999998</v>
      </c>
      <c r="G341" s="14">
        <v>0.3</v>
      </c>
      <c r="H341" s="16">
        <v>0.43396200000000001</v>
      </c>
      <c r="I341" s="17">
        <v>207</v>
      </c>
      <c r="J341" s="16">
        <v>0.462121</v>
      </c>
      <c r="K341" s="14">
        <v>0.49333300000000002</v>
      </c>
      <c r="L341" s="15">
        <v>0.29166700000000001</v>
      </c>
    </row>
    <row r="342" spans="2:12" x14ac:dyDescent="0.25">
      <c r="B342" s="7" t="s">
        <v>55</v>
      </c>
      <c r="C342" s="10">
        <v>2.4767999999999998E-2</v>
      </c>
      <c r="D342" s="11">
        <v>8</v>
      </c>
      <c r="E342" s="10">
        <v>4.7619000000000002E-2</v>
      </c>
      <c r="F342" s="8">
        <v>2.1429E-2</v>
      </c>
      <c r="G342" s="8">
        <v>1.6667000000000001E-2</v>
      </c>
      <c r="H342" s="10">
        <v>6.7086000000000007E-2</v>
      </c>
      <c r="I342" s="11">
        <v>32</v>
      </c>
      <c r="J342" s="10">
        <v>7.5758000000000006E-2</v>
      </c>
      <c r="K342" s="8">
        <v>5.7778000000000003E-2</v>
      </c>
      <c r="L342" s="9">
        <v>7.4999999999999997E-2</v>
      </c>
    </row>
    <row r="343" spans="2:12" x14ac:dyDescent="0.25">
      <c r="B343" s="13" t="s">
        <v>129</v>
      </c>
      <c r="C343" s="16">
        <v>2.4767999999999998E-2</v>
      </c>
      <c r="D343" s="17">
        <v>8</v>
      </c>
      <c r="E343" s="16">
        <v>3.1746000000000003E-2</v>
      </c>
      <c r="F343" s="14">
        <v>2.8570999999999999E-2</v>
      </c>
      <c r="G343" s="14">
        <v>1.6667000000000001E-2</v>
      </c>
      <c r="H343" s="16">
        <v>0.12578600000000001</v>
      </c>
      <c r="I343" s="17">
        <v>60</v>
      </c>
      <c r="J343" s="16">
        <v>0.15909100000000001</v>
      </c>
      <c r="K343" s="14">
        <v>0.106667</v>
      </c>
      <c r="L343" s="15">
        <v>0.125</v>
      </c>
    </row>
    <row r="344" spans="2:12" x14ac:dyDescent="0.25">
      <c r="B344" s="7" t="s">
        <v>130</v>
      </c>
      <c r="C344" s="10">
        <v>7.1207000000000006E-2</v>
      </c>
      <c r="D344" s="11">
        <v>23</v>
      </c>
      <c r="E344" s="10">
        <v>7.9365000000000005E-2</v>
      </c>
      <c r="F344" s="8">
        <v>0.1</v>
      </c>
      <c r="G344" s="8">
        <v>3.3333000000000002E-2</v>
      </c>
      <c r="H344" s="10">
        <v>8.5954000000000003E-2</v>
      </c>
      <c r="I344" s="11">
        <v>41</v>
      </c>
      <c r="J344" s="10">
        <v>9.0909000000000004E-2</v>
      </c>
      <c r="K344" s="8">
        <v>0.10222199999999999</v>
      </c>
      <c r="L344" s="9">
        <v>0.05</v>
      </c>
    </row>
    <row r="345" spans="2:12" x14ac:dyDescent="0.25">
      <c r="B345" s="13" t="s">
        <v>58</v>
      </c>
      <c r="C345" s="16">
        <v>6.1919999999999996E-3</v>
      </c>
      <c r="D345" s="17">
        <v>2</v>
      </c>
      <c r="E345" s="16">
        <v>0</v>
      </c>
      <c r="F345" s="14">
        <v>7.143E-3</v>
      </c>
      <c r="G345" s="14">
        <v>8.3330000000000001E-3</v>
      </c>
      <c r="H345" s="16">
        <v>2.0964E-2</v>
      </c>
      <c r="I345" s="17">
        <v>10</v>
      </c>
      <c r="J345" s="16">
        <v>3.0303E-2</v>
      </c>
      <c r="K345" s="14">
        <v>2.2221999999999999E-2</v>
      </c>
      <c r="L345" s="15">
        <v>8.3330000000000001E-3</v>
      </c>
    </row>
    <row r="346" spans="2:12" x14ac:dyDescent="0.25">
      <c r="B346" s="7" t="s">
        <v>59</v>
      </c>
      <c r="C346" s="10">
        <v>0</v>
      </c>
      <c r="D346" s="11">
        <v>0</v>
      </c>
      <c r="E346" s="10">
        <v>0</v>
      </c>
      <c r="F346" s="8">
        <v>0</v>
      </c>
      <c r="G346" s="8">
        <v>0</v>
      </c>
      <c r="H346" s="10">
        <v>6.2890000000000003E-3</v>
      </c>
      <c r="I346" s="11">
        <v>3</v>
      </c>
      <c r="J346" s="10">
        <v>0</v>
      </c>
      <c r="K346" s="8">
        <v>8.8889999999999993E-3</v>
      </c>
      <c r="L346" s="9">
        <v>8.3330000000000001E-3</v>
      </c>
    </row>
    <row r="347" spans="2:12" x14ac:dyDescent="0.25">
      <c r="B347" s="13" t="s">
        <v>49</v>
      </c>
      <c r="C347" s="16">
        <v>0</v>
      </c>
      <c r="D347" s="17">
        <v>0</v>
      </c>
      <c r="E347" s="16">
        <v>0</v>
      </c>
      <c r="F347" s="14">
        <v>0</v>
      </c>
      <c r="G347" s="14">
        <v>0</v>
      </c>
      <c r="H347" s="16">
        <v>2.0960000000000002E-3</v>
      </c>
      <c r="I347" s="17">
        <v>1</v>
      </c>
      <c r="J347" s="16">
        <v>0</v>
      </c>
      <c r="K347" s="14">
        <v>4.444E-3</v>
      </c>
      <c r="L347" s="15">
        <v>0</v>
      </c>
    </row>
    <row r="348" spans="2:12" x14ac:dyDescent="0.25">
      <c r="B348" s="7" t="s">
        <v>50</v>
      </c>
      <c r="C348" s="10">
        <v>0.50464399999999998</v>
      </c>
      <c r="D348" s="11">
        <v>163</v>
      </c>
      <c r="E348" s="10">
        <v>0.42857099999999998</v>
      </c>
      <c r="F348" s="8">
        <v>0.43571399999999999</v>
      </c>
      <c r="G348" s="8">
        <v>0.625</v>
      </c>
      <c r="H348" s="10">
        <v>0.25786199999999998</v>
      </c>
      <c r="I348" s="11">
        <v>123</v>
      </c>
      <c r="J348" s="10">
        <v>0.18181800000000001</v>
      </c>
      <c r="K348" s="8">
        <v>0.20444399999999999</v>
      </c>
      <c r="L348" s="9">
        <v>0.44166699999999998</v>
      </c>
    </row>
    <row r="349" spans="2:12" x14ac:dyDescent="0.25">
      <c r="B349" s="18" t="s">
        <v>51</v>
      </c>
      <c r="C349" s="18"/>
      <c r="D349" s="26">
        <v>323</v>
      </c>
      <c r="E349" s="30">
        <v>63</v>
      </c>
      <c r="F349" s="26">
        <v>140</v>
      </c>
      <c r="G349" s="26">
        <v>120</v>
      </c>
      <c r="H349" s="18"/>
      <c r="I349" s="26">
        <v>477</v>
      </c>
      <c r="J349" s="30">
        <v>132</v>
      </c>
      <c r="K349" s="26">
        <v>225</v>
      </c>
      <c r="L349" s="27">
        <v>120</v>
      </c>
    </row>
    <row r="350" spans="2:12" x14ac:dyDescent="0.25">
      <c r="B350" s="18" t="s">
        <v>95</v>
      </c>
      <c r="C350" s="24">
        <v>1</v>
      </c>
      <c r="D350" s="26">
        <v>323</v>
      </c>
      <c r="E350" s="24">
        <v>1</v>
      </c>
      <c r="F350" s="20">
        <v>1</v>
      </c>
      <c r="G350" s="20">
        <v>1</v>
      </c>
      <c r="H350" s="24">
        <v>1</v>
      </c>
      <c r="I350" s="26">
        <v>477</v>
      </c>
      <c r="J350" s="24">
        <v>1</v>
      </c>
      <c r="K350" s="20">
        <v>1</v>
      </c>
      <c r="L350" s="21">
        <v>1</v>
      </c>
    </row>
    <row r="351" spans="2:12" x14ac:dyDescent="0.25">
      <c r="B351" s="19" t="s">
        <v>60</v>
      </c>
      <c r="C351" s="25">
        <v>0.12693499999999999</v>
      </c>
      <c r="D351" s="28">
        <v>41</v>
      </c>
      <c r="E351" s="25">
        <v>0.15873000000000001</v>
      </c>
      <c r="F351" s="22">
        <v>0.157143</v>
      </c>
      <c r="G351" s="22">
        <v>7.4999999999999997E-2</v>
      </c>
      <c r="H351" s="25">
        <v>0.30608000000000002</v>
      </c>
      <c r="I351" s="28">
        <v>146</v>
      </c>
      <c r="J351" s="25">
        <v>0.35606100000000002</v>
      </c>
      <c r="K351" s="22">
        <v>0.29777799999999999</v>
      </c>
      <c r="L351" s="23">
        <v>0.26666699999999999</v>
      </c>
    </row>
    <row r="352" spans="2:12" x14ac:dyDescent="0.25">
      <c r="B352" s="35" t="s">
        <v>157</v>
      </c>
      <c r="C352" s="35"/>
      <c r="D352" s="36"/>
      <c r="E352" s="35"/>
      <c r="F352" s="36"/>
      <c r="G352" s="36"/>
      <c r="H352" s="35"/>
      <c r="I352" s="36"/>
      <c r="J352" s="35"/>
      <c r="K352" s="36"/>
      <c r="L352" s="37"/>
    </row>
    <row r="353" spans="2:12" x14ac:dyDescent="0.25">
      <c r="B353" s="13" t="s">
        <v>54</v>
      </c>
      <c r="C353" s="16">
        <v>0</v>
      </c>
      <c r="D353" s="17">
        <v>0</v>
      </c>
      <c r="E353" s="16">
        <v>0</v>
      </c>
      <c r="F353" s="14">
        <v>0</v>
      </c>
      <c r="G353" s="14">
        <v>0</v>
      </c>
      <c r="H353" s="16">
        <v>0.91823900000000003</v>
      </c>
      <c r="I353" s="17">
        <v>438</v>
      </c>
      <c r="J353" s="16">
        <v>0.94696999999999998</v>
      </c>
      <c r="K353" s="14">
        <v>0.89777799999999996</v>
      </c>
      <c r="L353" s="15">
        <v>0.92500000000000004</v>
      </c>
    </row>
    <row r="354" spans="2:12" x14ac:dyDescent="0.25">
      <c r="B354" s="7" t="s">
        <v>55</v>
      </c>
      <c r="C354" s="10">
        <v>0</v>
      </c>
      <c r="D354" s="11">
        <v>0</v>
      </c>
      <c r="E354" s="10">
        <v>0</v>
      </c>
      <c r="F354" s="8">
        <v>0</v>
      </c>
      <c r="G354" s="8">
        <v>0</v>
      </c>
      <c r="H354" s="10">
        <v>4.6122000000000003E-2</v>
      </c>
      <c r="I354" s="11">
        <v>22</v>
      </c>
      <c r="J354" s="10">
        <v>3.7879000000000003E-2</v>
      </c>
      <c r="K354" s="8">
        <v>4.4443999999999997E-2</v>
      </c>
      <c r="L354" s="9">
        <v>5.8333000000000003E-2</v>
      </c>
    </row>
    <row r="355" spans="2:12" x14ac:dyDescent="0.25">
      <c r="B355" s="13" t="s">
        <v>129</v>
      </c>
      <c r="C355" s="16">
        <v>0</v>
      </c>
      <c r="D355" s="17">
        <v>0</v>
      </c>
      <c r="E355" s="16">
        <v>0</v>
      </c>
      <c r="F355" s="14">
        <v>0</v>
      </c>
      <c r="G355" s="14">
        <v>0</v>
      </c>
      <c r="H355" s="16">
        <v>2.5156999999999999E-2</v>
      </c>
      <c r="I355" s="17">
        <v>12</v>
      </c>
      <c r="J355" s="16">
        <v>7.5760000000000003E-3</v>
      </c>
      <c r="K355" s="14">
        <v>0.04</v>
      </c>
      <c r="L355" s="15">
        <v>1.6667000000000001E-2</v>
      </c>
    </row>
    <row r="356" spans="2:12" x14ac:dyDescent="0.25">
      <c r="B356" s="7" t="s">
        <v>130</v>
      </c>
      <c r="C356" s="10">
        <v>0</v>
      </c>
      <c r="D356" s="11">
        <v>0</v>
      </c>
      <c r="E356" s="10">
        <v>0</v>
      </c>
      <c r="F356" s="8">
        <v>0</v>
      </c>
      <c r="G356" s="8">
        <v>0</v>
      </c>
      <c r="H356" s="10">
        <v>8.3859999999999994E-3</v>
      </c>
      <c r="I356" s="11">
        <v>4</v>
      </c>
      <c r="J356" s="10">
        <v>7.5760000000000003E-3</v>
      </c>
      <c r="K356" s="8">
        <v>1.3332999999999999E-2</v>
      </c>
      <c r="L356" s="9">
        <v>0</v>
      </c>
    </row>
    <row r="357" spans="2:12" x14ac:dyDescent="0.25">
      <c r="B357" s="13" t="s">
        <v>58</v>
      </c>
      <c r="C357" s="16">
        <v>0</v>
      </c>
      <c r="D357" s="17">
        <v>0</v>
      </c>
      <c r="E357" s="16">
        <v>0</v>
      </c>
      <c r="F357" s="14">
        <v>0</v>
      </c>
      <c r="G357" s="14">
        <v>0</v>
      </c>
      <c r="H357" s="16">
        <v>0</v>
      </c>
      <c r="I357" s="17">
        <v>0</v>
      </c>
      <c r="J357" s="16">
        <v>0</v>
      </c>
      <c r="K357" s="14">
        <v>0</v>
      </c>
      <c r="L357" s="15">
        <v>0</v>
      </c>
    </row>
    <row r="358" spans="2:12" x14ac:dyDescent="0.25">
      <c r="B358" s="7" t="s">
        <v>59</v>
      </c>
      <c r="C358" s="10">
        <v>0</v>
      </c>
      <c r="D358" s="11">
        <v>0</v>
      </c>
      <c r="E358" s="10">
        <v>0</v>
      </c>
      <c r="F358" s="8">
        <v>0</v>
      </c>
      <c r="G358" s="8">
        <v>0</v>
      </c>
      <c r="H358" s="10">
        <v>2.0960000000000002E-3</v>
      </c>
      <c r="I358" s="11">
        <v>1</v>
      </c>
      <c r="J358" s="10">
        <v>0</v>
      </c>
      <c r="K358" s="8">
        <v>4.444E-3</v>
      </c>
      <c r="L358" s="9">
        <v>0</v>
      </c>
    </row>
    <row r="359" spans="2:12" x14ac:dyDescent="0.25">
      <c r="B359" s="13" t="s">
        <v>49</v>
      </c>
      <c r="C359" s="16">
        <v>0</v>
      </c>
      <c r="D359" s="17">
        <v>0</v>
      </c>
      <c r="E359" s="16">
        <v>0</v>
      </c>
      <c r="F359" s="14">
        <v>0</v>
      </c>
      <c r="G359" s="14">
        <v>0</v>
      </c>
      <c r="H359" s="16">
        <v>0</v>
      </c>
      <c r="I359" s="17">
        <v>0</v>
      </c>
      <c r="J359" s="16">
        <v>0</v>
      </c>
      <c r="K359" s="14">
        <v>0</v>
      </c>
      <c r="L359" s="15">
        <v>0</v>
      </c>
    </row>
    <row r="360" spans="2:12" x14ac:dyDescent="0.25">
      <c r="B360" s="7" t="s">
        <v>50</v>
      </c>
      <c r="C360" s="10">
        <v>1</v>
      </c>
      <c r="D360" s="11">
        <v>323</v>
      </c>
      <c r="E360" s="10">
        <v>1</v>
      </c>
      <c r="F360" s="8">
        <v>1</v>
      </c>
      <c r="G360" s="8">
        <v>1</v>
      </c>
      <c r="H360" s="10">
        <v>0</v>
      </c>
      <c r="I360" s="11">
        <v>0</v>
      </c>
      <c r="J360" s="10">
        <v>0</v>
      </c>
      <c r="K360" s="8">
        <v>0</v>
      </c>
      <c r="L360" s="9">
        <v>0</v>
      </c>
    </row>
    <row r="361" spans="2:12" x14ac:dyDescent="0.25">
      <c r="B361" s="18" t="s">
        <v>51</v>
      </c>
      <c r="C361" s="18"/>
      <c r="D361" s="26">
        <v>323</v>
      </c>
      <c r="E361" s="30">
        <v>63</v>
      </c>
      <c r="F361" s="26">
        <v>140</v>
      </c>
      <c r="G361" s="26">
        <v>120</v>
      </c>
      <c r="H361" s="18"/>
      <c r="I361" s="26">
        <v>477</v>
      </c>
      <c r="J361" s="30">
        <v>132</v>
      </c>
      <c r="K361" s="26">
        <v>225</v>
      </c>
      <c r="L361" s="27">
        <v>120</v>
      </c>
    </row>
    <row r="362" spans="2:12" x14ac:dyDescent="0.25">
      <c r="B362" s="18" t="s">
        <v>95</v>
      </c>
      <c r="C362" s="24">
        <v>1</v>
      </c>
      <c r="D362" s="26">
        <v>323</v>
      </c>
      <c r="E362" s="24">
        <v>1</v>
      </c>
      <c r="F362" s="20">
        <v>1</v>
      </c>
      <c r="G362" s="20">
        <v>1</v>
      </c>
      <c r="H362" s="24">
        <v>1</v>
      </c>
      <c r="I362" s="26">
        <v>477</v>
      </c>
      <c r="J362" s="24">
        <v>1</v>
      </c>
      <c r="K362" s="20">
        <v>1</v>
      </c>
      <c r="L362" s="21">
        <v>1</v>
      </c>
    </row>
    <row r="363" spans="2:12" x14ac:dyDescent="0.25">
      <c r="B363" s="19" t="s">
        <v>60</v>
      </c>
      <c r="C363" s="25">
        <v>0</v>
      </c>
      <c r="D363" s="28">
        <v>0</v>
      </c>
      <c r="E363" s="25">
        <v>0</v>
      </c>
      <c r="F363" s="22">
        <v>0</v>
      </c>
      <c r="G363" s="22">
        <v>0</v>
      </c>
      <c r="H363" s="25">
        <v>8.1761E-2</v>
      </c>
      <c r="I363" s="28">
        <v>39</v>
      </c>
      <c r="J363" s="25">
        <v>5.3030000000000001E-2</v>
      </c>
      <c r="K363" s="22">
        <v>0.10222199999999999</v>
      </c>
      <c r="L363" s="23">
        <v>7.4999999999999997E-2</v>
      </c>
    </row>
    <row r="364" spans="2:12" x14ac:dyDescent="0.25">
      <c r="B364" s="35" t="s">
        <v>158</v>
      </c>
      <c r="C364" s="35"/>
      <c r="D364" s="36"/>
      <c r="E364" s="35"/>
      <c r="F364" s="36"/>
      <c r="G364" s="36"/>
      <c r="H364" s="35"/>
      <c r="I364" s="36"/>
      <c r="J364" s="35"/>
      <c r="K364" s="36"/>
      <c r="L364" s="37"/>
    </row>
    <row r="365" spans="2:12" x14ac:dyDescent="0.25">
      <c r="B365" s="13" t="s">
        <v>54</v>
      </c>
      <c r="C365" s="16">
        <v>0</v>
      </c>
      <c r="D365" s="17">
        <v>0</v>
      </c>
      <c r="E365" s="16">
        <v>0</v>
      </c>
      <c r="F365" s="14">
        <v>0</v>
      </c>
      <c r="G365" s="14">
        <v>0</v>
      </c>
      <c r="H365" s="16">
        <v>0.82599599999999995</v>
      </c>
      <c r="I365" s="17">
        <v>394</v>
      </c>
      <c r="J365" s="16">
        <v>0.82575799999999999</v>
      </c>
      <c r="K365" s="14">
        <v>0.817778</v>
      </c>
      <c r="L365" s="15">
        <v>0.84166700000000005</v>
      </c>
    </row>
    <row r="366" spans="2:12" x14ac:dyDescent="0.25">
      <c r="B366" s="7" t="s">
        <v>55</v>
      </c>
      <c r="C366" s="10">
        <v>0</v>
      </c>
      <c r="D366" s="11">
        <v>0</v>
      </c>
      <c r="E366" s="10">
        <v>0</v>
      </c>
      <c r="F366" s="8">
        <v>0</v>
      </c>
      <c r="G366" s="8">
        <v>0</v>
      </c>
      <c r="H366" s="10">
        <v>4.6122000000000003E-2</v>
      </c>
      <c r="I366" s="11">
        <v>22</v>
      </c>
      <c r="J366" s="10">
        <v>5.3030000000000001E-2</v>
      </c>
      <c r="K366" s="8">
        <v>3.5555999999999997E-2</v>
      </c>
      <c r="L366" s="9">
        <v>5.8333000000000003E-2</v>
      </c>
    </row>
    <row r="367" spans="2:12" x14ac:dyDescent="0.25">
      <c r="B367" s="13" t="s">
        <v>129</v>
      </c>
      <c r="C367" s="16">
        <v>0</v>
      </c>
      <c r="D367" s="17">
        <v>0</v>
      </c>
      <c r="E367" s="16">
        <v>0</v>
      </c>
      <c r="F367" s="14">
        <v>0</v>
      </c>
      <c r="G367" s="14">
        <v>0</v>
      </c>
      <c r="H367" s="16">
        <v>3.1447000000000003E-2</v>
      </c>
      <c r="I367" s="17">
        <v>15</v>
      </c>
      <c r="J367" s="16">
        <v>3.0303E-2</v>
      </c>
      <c r="K367" s="14">
        <v>4.4443999999999997E-2</v>
      </c>
      <c r="L367" s="15">
        <v>8.3330000000000001E-3</v>
      </c>
    </row>
    <row r="368" spans="2:12" x14ac:dyDescent="0.25">
      <c r="B368" s="7" t="s">
        <v>130</v>
      </c>
      <c r="C368" s="10">
        <v>0</v>
      </c>
      <c r="D368" s="11">
        <v>0</v>
      </c>
      <c r="E368" s="10">
        <v>0</v>
      </c>
      <c r="F368" s="8">
        <v>0</v>
      </c>
      <c r="G368" s="8">
        <v>0</v>
      </c>
      <c r="H368" s="10">
        <v>5.0313999999999998E-2</v>
      </c>
      <c r="I368" s="11">
        <v>24</v>
      </c>
      <c r="J368" s="10">
        <v>2.2727000000000001E-2</v>
      </c>
      <c r="K368" s="8">
        <v>6.2222E-2</v>
      </c>
      <c r="L368" s="9">
        <v>5.8333000000000003E-2</v>
      </c>
    </row>
    <row r="369" spans="2:12" x14ac:dyDescent="0.25">
      <c r="B369" s="13" t="s">
        <v>58</v>
      </c>
      <c r="C369" s="16">
        <v>0</v>
      </c>
      <c r="D369" s="17">
        <v>0</v>
      </c>
      <c r="E369" s="16">
        <v>0</v>
      </c>
      <c r="F369" s="14">
        <v>0</v>
      </c>
      <c r="G369" s="14">
        <v>0</v>
      </c>
      <c r="H369" s="16">
        <v>1.6771000000000001E-2</v>
      </c>
      <c r="I369" s="17">
        <v>8</v>
      </c>
      <c r="J369" s="16">
        <v>2.2727000000000001E-2</v>
      </c>
      <c r="K369" s="14">
        <v>1.7777999999999999E-2</v>
      </c>
      <c r="L369" s="15">
        <v>8.3330000000000001E-3</v>
      </c>
    </row>
    <row r="370" spans="2:12" x14ac:dyDescent="0.25">
      <c r="B370" s="7" t="s">
        <v>59</v>
      </c>
      <c r="C370" s="10">
        <v>0</v>
      </c>
      <c r="D370" s="11">
        <v>0</v>
      </c>
      <c r="E370" s="10">
        <v>0</v>
      </c>
      <c r="F370" s="8">
        <v>0</v>
      </c>
      <c r="G370" s="8">
        <v>0</v>
      </c>
      <c r="H370" s="10">
        <v>8.3859999999999994E-3</v>
      </c>
      <c r="I370" s="11">
        <v>4</v>
      </c>
      <c r="J370" s="10">
        <v>0</v>
      </c>
      <c r="K370" s="8">
        <v>1.3332999999999999E-2</v>
      </c>
      <c r="L370" s="9">
        <v>8.3330000000000001E-3</v>
      </c>
    </row>
    <row r="371" spans="2:12" x14ac:dyDescent="0.25">
      <c r="B371" s="13" t="s">
        <v>49</v>
      </c>
      <c r="C371" s="16">
        <v>0</v>
      </c>
      <c r="D371" s="17">
        <v>0</v>
      </c>
      <c r="E371" s="16">
        <v>0</v>
      </c>
      <c r="F371" s="14">
        <v>0</v>
      </c>
      <c r="G371" s="14">
        <v>0</v>
      </c>
      <c r="H371" s="16">
        <v>0</v>
      </c>
      <c r="I371" s="17">
        <v>0</v>
      </c>
      <c r="J371" s="16">
        <v>0</v>
      </c>
      <c r="K371" s="14">
        <v>0</v>
      </c>
      <c r="L371" s="15">
        <v>0</v>
      </c>
    </row>
    <row r="372" spans="2:12" x14ac:dyDescent="0.25">
      <c r="B372" s="7" t="s">
        <v>50</v>
      </c>
      <c r="C372" s="10">
        <v>1</v>
      </c>
      <c r="D372" s="11">
        <v>323</v>
      </c>
      <c r="E372" s="10">
        <v>1</v>
      </c>
      <c r="F372" s="8">
        <v>1</v>
      </c>
      <c r="G372" s="8">
        <v>1</v>
      </c>
      <c r="H372" s="10">
        <v>2.0964E-2</v>
      </c>
      <c r="I372" s="11">
        <v>10</v>
      </c>
      <c r="J372" s="10">
        <v>4.5455000000000002E-2</v>
      </c>
      <c r="K372" s="8">
        <v>8.8889999999999993E-3</v>
      </c>
      <c r="L372" s="9">
        <v>1.6667000000000001E-2</v>
      </c>
    </row>
    <row r="373" spans="2:12" x14ac:dyDescent="0.25">
      <c r="B373" s="18" t="s">
        <v>51</v>
      </c>
      <c r="C373" s="18"/>
      <c r="D373" s="26">
        <v>323</v>
      </c>
      <c r="E373" s="30">
        <v>63</v>
      </c>
      <c r="F373" s="26">
        <v>140</v>
      </c>
      <c r="G373" s="26">
        <v>120</v>
      </c>
      <c r="H373" s="18"/>
      <c r="I373" s="26">
        <v>477</v>
      </c>
      <c r="J373" s="30">
        <v>132</v>
      </c>
      <c r="K373" s="26">
        <v>225</v>
      </c>
      <c r="L373" s="27">
        <v>120</v>
      </c>
    </row>
    <row r="374" spans="2:12" x14ac:dyDescent="0.25">
      <c r="B374" s="18" t="s">
        <v>95</v>
      </c>
      <c r="C374" s="24">
        <v>1</v>
      </c>
      <c r="D374" s="26">
        <v>323</v>
      </c>
      <c r="E374" s="24">
        <v>1</v>
      </c>
      <c r="F374" s="20">
        <v>1</v>
      </c>
      <c r="G374" s="20">
        <v>1</v>
      </c>
      <c r="H374" s="24">
        <v>1</v>
      </c>
      <c r="I374" s="26">
        <v>477</v>
      </c>
      <c r="J374" s="24">
        <v>1</v>
      </c>
      <c r="K374" s="20">
        <v>1</v>
      </c>
      <c r="L374" s="21">
        <v>1</v>
      </c>
    </row>
    <row r="375" spans="2:12" x14ac:dyDescent="0.25">
      <c r="B375" s="19" t="s">
        <v>60</v>
      </c>
      <c r="C375" s="25">
        <v>0</v>
      </c>
      <c r="D375" s="28">
        <v>0</v>
      </c>
      <c r="E375" s="25">
        <v>0</v>
      </c>
      <c r="F375" s="22">
        <v>0</v>
      </c>
      <c r="G375" s="22">
        <v>0</v>
      </c>
      <c r="H375" s="25">
        <v>0.15304000000000001</v>
      </c>
      <c r="I375" s="28">
        <v>73</v>
      </c>
      <c r="J375" s="25">
        <v>0.12878800000000001</v>
      </c>
      <c r="K375" s="22">
        <v>0.17333299999999999</v>
      </c>
      <c r="L375" s="23">
        <v>0.14166699999999999</v>
      </c>
    </row>
    <row r="376" spans="2:12" x14ac:dyDescent="0.25">
      <c r="B376" s="35" t="s">
        <v>159</v>
      </c>
      <c r="C376" s="35"/>
      <c r="D376" s="36"/>
      <c r="E376" s="35"/>
      <c r="F376" s="36"/>
      <c r="G376" s="36"/>
      <c r="H376" s="35"/>
      <c r="I376" s="36"/>
      <c r="J376" s="35"/>
      <c r="K376" s="36"/>
      <c r="L376" s="37"/>
    </row>
    <row r="377" spans="2:12" x14ac:dyDescent="0.25">
      <c r="B377" s="13" t="s">
        <v>54</v>
      </c>
      <c r="C377" s="16">
        <v>0</v>
      </c>
      <c r="D377" s="17">
        <v>0</v>
      </c>
      <c r="E377" s="16">
        <v>0</v>
      </c>
      <c r="F377" s="14">
        <v>0</v>
      </c>
      <c r="G377" s="14">
        <v>0</v>
      </c>
      <c r="H377" s="16">
        <v>0.65618399999999999</v>
      </c>
      <c r="I377" s="17">
        <v>313</v>
      </c>
      <c r="J377" s="16">
        <v>0.73484799999999995</v>
      </c>
      <c r="K377" s="14">
        <v>0.68</v>
      </c>
      <c r="L377" s="15">
        <v>0.52500000000000002</v>
      </c>
    </row>
    <row r="378" spans="2:12" x14ac:dyDescent="0.25">
      <c r="B378" s="7" t="s">
        <v>55</v>
      </c>
      <c r="C378" s="10">
        <v>0</v>
      </c>
      <c r="D378" s="11">
        <v>0</v>
      </c>
      <c r="E378" s="10">
        <v>0</v>
      </c>
      <c r="F378" s="8">
        <v>0</v>
      </c>
      <c r="G378" s="8">
        <v>0</v>
      </c>
      <c r="H378" s="10">
        <v>2.9350000000000001E-2</v>
      </c>
      <c r="I378" s="11">
        <v>14</v>
      </c>
      <c r="J378" s="10">
        <v>3.0303E-2</v>
      </c>
      <c r="K378" s="8">
        <v>3.1111E-2</v>
      </c>
      <c r="L378" s="9">
        <v>2.5000000000000001E-2</v>
      </c>
    </row>
    <row r="379" spans="2:12" x14ac:dyDescent="0.25">
      <c r="B379" s="13" t="s">
        <v>129</v>
      </c>
      <c r="C379" s="16">
        <v>0</v>
      </c>
      <c r="D379" s="17">
        <v>0</v>
      </c>
      <c r="E379" s="16">
        <v>0</v>
      </c>
      <c r="F379" s="14">
        <v>0</v>
      </c>
      <c r="G379" s="14">
        <v>0</v>
      </c>
      <c r="H379" s="16">
        <v>3.1447000000000003E-2</v>
      </c>
      <c r="I379" s="17">
        <v>15</v>
      </c>
      <c r="J379" s="16">
        <v>3.7879000000000003E-2</v>
      </c>
      <c r="K379" s="14">
        <v>4.4443999999999997E-2</v>
      </c>
      <c r="L379" s="15">
        <v>0</v>
      </c>
    </row>
    <row r="380" spans="2:12" x14ac:dyDescent="0.25">
      <c r="B380" s="7" t="s">
        <v>130</v>
      </c>
      <c r="C380" s="10">
        <v>0</v>
      </c>
      <c r="D380" s="11">
        <v>0</v>
      </c>
      <c r="E380" s="10">
        <v>0</v>
      </c>
      <c r="F380" s="8">
        <v>0</v>
      </c>
      <c r="G380" s="8">
        <v>0</v>
      </c>
      <c r="H380" s="10">
        <v>1.8867999999999999E-2</v>
      </c>
      <c r="I380" s="11">
        <v>9</v>
      </c>
      <c r="J380" s="10">
        <v>7.5760000000000003E-3</v>
      </c>
      <c r="K380" s="8">
        <v>3.1111E-2</v>
      </c>
      <c r="L380" s="9">
        <v>8.3330000000000001E-3</v>
      </c>
    </row>
    <row r="381" spans="2:12" x14ac:dyDescent="0.25">
      <c r="B381" s="13" t="s">
        <v>58</v>
      </c>
      <c r="C381" s="16">
        <v>0</v>
      </c>
      <c r="D381" s="17">
        <v>0</v>
      </c>
      <c r="E381" s="16">
        <v>0</v>
      </c>
      <c r="F381" s="14">
        <v>0</v>
      </c>
      <c r="G381" s="14">
        <v>0</v>
      </c>
      <c r="H381" s="16">
        <v>4.1929999999999997E-3</v>
      </c>
      <c r="I381" s="17">
        <v>2</v>
      </c>
      <c r="J381" s="16">
        <v>7.5760000000000003E-3</v>
      </c>
      <c r="K381" s="14">
        <v>4.444E-3</v>
      </c>
      <c r="L381" s="15">
        <v>0</v>
      </c>
    </row>
    <row r="382" spans="2:12" x14ac:dyDescent="0.25">
      <c r="B382" s="7" t="s">
        <v>59</v>
      </c>
      <c r="C382" s="10">
        <v>0</v>
      </c>
      <c r="D382" s="11">
        <v>0</v>
      </c>
      <c r="E382" s="10">
        <v>0</v>
      </c>
      <c r="F382" s="8">
        <v>0</v>
      </c>
      <c r="G382" s="8">
        <v>0</v>
      </c>
      <c r="H382" s="10">
        <v>2.0960000000000002E-3</v>
      </c>
      <c r="I382" s="11">
        <v>1</v>
      </c>
      <c r="J382" s="10">
        <v>0</v>
      </c>
      <c r="K382" s="8">
        <v>4.444E-3</v>
      </c>
      <c r="L382" s="9">
        <v>0</v>
      </c>
    </row>
    <row r="383" spans="2:12" x14ac:dyDescent="0.25">
      <c r="B383" s="13" t="s">
        <v>49</v>
      </c>
      <c r="C383" s="16">
        <v>0</v>
      </c>
      <c r="D383" s="17">
        <v>0</v>
      </c>
      <c r="E383" s="16">
        <v>0</v>
      </c>
      <c r="F383" s="14">
        <v>0</v>
      </c>
      <c r="G383" s="14">
        <v>0</v>
      </c>
      <c r="H383" s="16">
        <v>0</v>
      </c>
      <c r="I383" s="17">
        <v>0</v>
      </c>
      <c r="J383" s="16">
        <v>0</v>
      </c>
      <c r="K383" s="14">
        <v>0</v>
      </c>
      <c r="L383" s="15">
        <v>0</v>
      </c>
    </row>
    <row r="384" spans="2:12" x14ac:dyDescent="0.25">
      <c r="B384" s="7" t="s">
        <v>50</v>
      </c>
      <c r="C384" s="10">
        <v>1</v>
      </c>
      <c r="D384" s="11">
        <v>323</v>
      </c>
      <c r="E384" s="10">
        <v>1</v>
      </c>
      <c r="F384" s="8">
        <v>1</v>
      </c>
      <c r="G384" s="8">
        <v>1</v>
      </c>
      <c r="H384" s="10">
        <v>0.25786199999999998</v>
      </c>
      <c r="I384" s="11">
        <v>123</v>
      </c>
      <c r="J384" s="10">
        <v>0.18181800000000001</v>
      </c>
      <c r="K384" s="8">
        <v>0.20444399999999999</v>
      </c>
      <c r="L384" s="9">
        <v>0.44166699999999998</v>
      </c>
    </row>
    <row r="385" spans="2:12" x14ac:dyDescent="0.25">
      <c r="B385" s="18" t="s">
        <v>51</v>
      </c>
      <c r="C385" s="18"/>
      <c r="D385" s="26">
        <v>323</v>
      </c>
      <c r="E385" s="30">
        <v>63</v>
      </c>
      <c r="F385" s="26">
        <v>140</v>
      </c>
      <c r="G385" s="26">
        <v>120</v>
      </c>
      <c r="H385" s="18"/>
      <c r="I385" s="26">
        <v>477</v>
      </c>
      <c r="J385" s="30">
        <v>132</v>
      </c>
      <c r="K385" s="26">
        <v>225</v>
      </c>
      <c r="L385" s="27">
        <v>120</v>
      </c>
    </row>
    <row r="386" spans="2:12" x14ac:dyDescent="0.25">
      <c r="B386" s="18" t="s">
        <v>95</v>
      </c>
      <c r="C386" s="24">
        <v>1</v>
      </c>
      <c r="D386" s="26">
        <v>323</v>
      </c>
      <c r="E386" s="24">
        <v>1</v>
      </c>
      <c r="F386" s="20">
        <v>1</v>
      </c>
      <c r="G386" s="20">
        <v>1</v>
      </c>
      <c r="H386" s="24">
        <v>1</v>
      </c>
      <c r="I386" s="26">
        <v>477</v>
      </c>
      <c r="J386" s="24">
        <v>1</v>
      </c>
      <c r="K386" s="20">
        <v>1</v>
      </c>
      <c r="L386" s="21">
        <v>1</v>
      </c>
    </row>
    <row r="387" spans="2:12" x14ac:dyDescent="0.25">
      <c r="B387" s="19" t="s">
        <v>60</v>
      </c>
      <c r="C387" s="25">
        <v>0</v>
      </c>
      <c r="D387" s="28">
        <v>0</v>
      </c>
      <c r="E387" s="25">
        <v>0</v>
      </c>
      <c r="F387" s="22">
        <v>0</v>
      </c>
      <c r="G387" s="22">
        <v>0</v>
      </c>
      <c r="H387" s="25">
        <v>8.5954000000000003E-2</v>
      </c>
      <c r="I387" s="28">
        <v>41</v>
      </c>
      <c r="J387" s="25">
        <v>8.3333000000000004E-2</v>
      </c>
      <c r="K387" s="22">
        <v>0.11555600000000001</v>
      </c>
      <c r="L387" s="23">
        <v>3.3333000000000002E-2</v>
      </c>
    </row>
    <row r="388" spans="2:12" x14ac:dyDescent="0.25">
      <c r="B388" s="35" t="s">
        <v>160</v>
      </c>
      <c r="C388" s="35"/>
      <c r="D388" s="36"/>
      <c r="E388" s="35"/>
      <c r="F388" s="36"/>
      <c r="G388" s="36"/>
      <c r="H388" s="35"/>
      <c r="I388" s="36"/>
      <c r="J388" s="35"/>
      <c r="K388" s="36"/>
      <c r="L388" s="37"/>
    </row>
    <row r="389" spans="2:12" x14ac:dyDescent="0.25">
      <c r="B389" s="13" t="s">
        <v>54</v>
      </c>
      <c r="C389" s="16">
        <v>0.69040199999999996</v>
      </c>
      <c r="D389" s="17">
        <v>223</v>
      </c>
      <c r="E389" s="16">
        <v>0.730159</v>
      </c>
      <c r="F389" s="14">
        <v>0.75</v>
      </c>
      <c r="G389" s="14">
        <v>0.6</v>
      </c>
      <c r="H389" s="16">
        <v>0.61006300000000002</v>
      </c>
      <c r="I389" s="17">
        <v>291</v>
      </c>
      <c r="J389" s="16">
        <v>0.71969700000000003</v>
      </c>
      <c r="K389" s="14">
        <v>0.68888899999999997</v>
      </c>
      <c r="L389" s="15">
        <v>0.341667</v>
      </c>
    </row>
    <row r="390" spans="2:12" x14ac:dyDescent="0.25">
      <c r="B390" s="7" t="s">
        <v>55</v>
      </c>
      <c r="C390" s="10">
        <v>0.111455</v>
      </c>
      <c r="D390" s="11">
        <v>36</v>
      </c>
      <c r="E390" s="10">
        <v>0.111111</v>
      </c>
      <c r="F390" s="8">
        <v>6.4285999999999996E-2</v>
      </c>
      <c r="G390" s="8">
        <v>0.16666700000000001</v>
      </c>
      <c r="H390" s="10">
        <v>0.100629</v>
      </c>
      <c r="I390" s="11">
        <v>48</v>
      </c>
      <c r="J390" s="10">
        <v>0.113636</v>
      </c>
      <c r="K390" s="8">
        <v>8.8888999999999996E-2</v>
      </c>
      <c r="L390" s="9">
        <v>0.108333</v>
      </c>
    </row>
    <row r="391" spans="2:12" x14ac:dyDescent="0.25">
      <c r="B391" s="13" t="s">
        <v>129</v>
      </c>
      <c r="C391" s="16">
        <v>7.1207000000000006E-2</v>
      </c>
      <c r="D391" s="17">
        <v>23</v>
      </c>
      <c r="E391" s="16">
        <v>4.7619000000000002E-2</v>
      </c>
      <c r="F391" s="14">
        <v>0.107143</v>
      </c>
      <c r="G391" s="14">
        <v>4.1667000000000003E-2</v>
      </c>
      <c r="H391" s="16">
        <v>0.12368999999999999</v>
      </c>
      <c r="I391" s="17">
        <v>59</v>
      </c>
      <c r="J391" s="16">
        <v>9.0909000000000004E-2</v>
      </c>
      <c r="K391" s="14">
        <v>0.12</v>
      </c>
      <c r="L391" s="15">
        <v>0.16666700000000001</v>
      </c>
    </row>
    <row r="392" spans="2:12" x14ac:dyDescent="0.25">
      <c r="B392" s="7" t="s">
        <v>130</v>
      </c>
      <c r="C392" s="10">
        <v>6.1920000000000003E-2</v>
      </c>
      <c r="D392" s="11">
        <v>20</v>
      </c>
      <c r="E392" s="10">
        <v>9.5238000000000003E-2</v>
      </c>
      <c r="F392" s="8">
        <v>2.8570999999999999E-2</v>
      </c>
      <c r="G392" s="8">
        <v>8.3333000000000004E-2</v>
      </c>
      <c r="H392" s="10">
        <v>0.1174</v>
      </c>
      <c r="I392" s="11">
        <v>56</v>
      </c>
      <c r="J392" s="10">
        <v>6.8182000000000006E-2</v>
      </c>
      <c r="K392" s="8">
        <v>7.5555999999999998E-2</v>
      </c>
      <c r="L392" s="9">
        <v>0.25</v>
      </c>
    </row>
    <row r="393" spans="2:12" x14ac:dyDescent="0.25">
      <c r="B393" s="13" t="s">
        <v>58</v>
      </c>
      <c r="C393" s="16">
        <v>5.8824000000000001E-2</v>
      </c>
      <c r="D393" s="17">
        <v>19</v>
      </c>
      <c r="E393" s="16">
        <v>1.5873000000000002E-2</v>
      </c>
      <c r="F393" s="14">
        <v>4.2856999999999999E-2</v>
      </c>
      <c r="G393" s="14">
        <v>0.1</v>
      </c>
      <c r="H393" s="16">
        <v>3.9831999999999999E-2</v>
      </c>
      <c r="I393" s="17">
        <v>19</v>
      </c>
      <c r="J393" s="16">
        <v>7.5760000000000003E-3</v>
      </c>
      <c r="K393" s="14">
        <v>2.6667E-2</v>
      </c>
      <c r="L393" s="15">
        <v>0.1</v>
      </c>
    </row>
    <row r="394" spans="2:12" x14ac:dyDescent="0.25">
      <c r="B394" s="7" t="s">
        <v>59</v>
      </c>
      <c r="C394" s="10">
        <v>3.0959999999999998E-3</v>
      </c>
      <c r="D394" s="11">
        <v>1</v>
      </c>
      <c r="E394" s="10">
        <v>0</v>
      </c>
      <c r="F394" s="8">
        <v>0</v>
      </c>
      <c r="G394" s="8">
        <v>8.3330000000000001E-3</v>
      </c>
      <c r="H394" s="10">
        <v>8.3859999999999994E-3</v>
      </c>
      <c r="I394" s="11">
        <v>4</v>
      </c>
      <c r="J394" s="10">
        <v>0</v>
      </c>
      <c r="K394" s="8">
        <v>0</v>
      </c>
      <c r="L394" s="9">
        <v>3.3333000000000002E-2</v>
      </c>
    </row>
    <row r="395" spans="2:12" x14ac:dyDescent="0.25">
      <c r="B395" s="13" t="s">
        <v>49</v>
      </c>
      <c r="C395" s="16">
        <v>0</v>
      </c>
      <c r="D395" s="17">
        <v>0</v>
      </c>
      <c r="E395" s="16">
        <v>0</v>
      </c>
      <c r="F395" s="14">
        <v>0</v>
      </c>
      <c r="G395" s="14">
        <v>0</v>
      </c>
      <c r="H395" s="16">
        <v>0</v>
      </c>
      <c r="I395" s="17">
        <v>0</v>
      </c>
      <c r="J395" s="16">
        <v>0</v>
      </c>
      <c r="K395" s="14">
        <v>0</v>
      </c>
      <c r="L395" s="15">
        <v>0</v>
      </c>
    </row>
    <row r="396" spans="2:12" x14ac:dyDescent="0.25">
      <c r="B396" s="7" t="s">
        <v>50</v>
      </c>
      <c r="C396" s="10">
        <v>3.0959999999999998E-3</v>
      </c>
      <c r="D396" s="11">
        <v>1</v>
      </c>
      <c r="E396" s="10">
        <v>0</v>
      </c>
      <c r="F396" s="8">
        <v>7.143E-3</v>
      </c>
      <c r="G396" s="8">
        <v>0</v>
      </c>
      <c r="H396" s="10">
        <v>0</v>
      </c>
      <c r="I396" s="11">
        <v>0</v>
      </c>
      <c r="J396" s="10">
        <v>0</v>
      </c>
      <c r="K396" s="8">
        <v>0</v>
      </c>
      <c r="L396" s="9">
        <v>0</v>
      </c>
    </row>
    <row r="397" spans="2:12" x14ac:dyDescent="0.25">
      <c r="B397" s="18" t="s">
        <v>51</v>
      </c>
      <c r="C397" s="18"/>
      <c r="D397" s="26">
        <v>323</v>
      </c>
      <c r="E397" s="30">
        <v>63</v>
      </c>
      <c r="F397" s="26">
        <v>140</v>
      </c>
      <c r="G397" s="26">
        <v>120</v>
      </c>
      <c r="H397" s="18"/>
      <c r="I397" s="26">
        <v>477</v>
      </c>
      <c r="J397" s="30">
        <v>132</v>
      </c>
      <c r="K397" s="26">
        <v>225</v>
      </c>
      <c r="L397" s="27">
        <v>120</v>
      </c>
    </row>
    <row r="398" spans="2:12" x14ac:dyDescent="0.25">
      <c r="B398" s="18" t="s">
        <v>95</v>
      </c>
      <c r="C398" s="24">
        <v>1</v>
      </c>
      <c r="D398" s="26">
        <v>323</v>
      </c>
      <c r="E398" s="24">
        <v>1</v>
      </c>
      <c r="F398" s="20">
        <v>1</v>
      </c>
      <c r="G398" s="20">
        <v>1</v>
      </c>
      <c r="H398" s="24">
        <v>1</v>
      </c>
      <c r="I398" s="26">
        <v>477</v>
      </c>
      <c r="J398" s="24">
        <v>1</v>
      </c>
      <c r="K398" s="20">
        <v>1</v>
      </c>
      <c r="L398" s="21">
        <v>1</v>
      </c>
    </row>
    <row r="399" spans="2:12" x14ac:dyDescent="0.25">
      <c r="B399" s="19" t="s">
        <v>60</v>
      </c>
      <c r="C399" s="25">
        <v>0.306502</v>
      </c>
      <c r="D399" s="28">
        <v>99</v>
      </c>
      <c r="E399" s="25">
        <v>0.269841</v>
      </c>
      <c r="F399" s="22">
        <v>0.24285699999999999</v>
      </c>
      <c r="G399" s="22">
        <v>0.4</v>
      </c>
      <c r="H399" s="25">
        <v>0.38993699999999998</v>
      </c>
      <c r="I399" s="28">
        <v>186</v>
      </c>
      <c r="J399" s="25">
        <v>0.28030300000000002</v>
      </c>
      <c r="K399" s="22">
        <v>0.31111100000000003</v>
      </c>
      <c r="L399" s="23">
        <v>0.65833299999999995</v>
      </c>
    </row>
    <row r="400" spans="2:12" x14ac:dyDescent="0.25">
      <c r="B400" s="35" t="s">
        <v>161</v>
      </c>
      <c r="C400" s="35"/>
      <c r="D400" s="36"/>
      <c r="E400" s="35"/>
      <c r="F400" s="36"/>
      <c r="G400" s="36"/>
      <c r="H400" s="35"/>
      <c r="I400" s="36"/>
      <c r="J400" s="35"/>
      <c r="K400" s="36"/>
      <c r="L400" s="37"/>
    </row>
    <row r="401" spans="2:12" x14ac:dyDescent="0.25">
      <c r="B401" s="13" t="s">
        <v>54</v>
      </c>
      <c r="C401" s="16">
        <v>0.67801900000000004</v>
      </c>
      <c r="D401" s="17">
        <v>219</v>
      </c>
      <c r="E401" s="16">
        <v>0.71428599999999998</v>
      </c>
      <c r="F401" s="14">
        <v>0.73571399999999998</v>
      </c>
      <c r="G401" s="14">
        <v>0.59166700000000005</v>
      </c>
      <c r="H401" s="16">
        <v>0.52410900000000005</v>
      </c>
      <c r="I401" s="17">
        <v>250</v>
      </c>
      <c r="J401" s="16">
        <v>0.65909099999999998</v>
      </c>
      <c r="K401" s="14">
        <v>0.56444399999999995</v>
      </c>
      <c r="L401" s="15">
        <v>0.3</v>
      </c>
    </row>
    <row r="402" spans="2:12" x14ac:dyDescent="0.25">
      <c r="B402" s="7" t="s">
        <v>55</v>
      </c>
      <c r="C402" s="10">
        <v>9.2879000000000003E-2</v>
      </c>
      <c r="D402" s="11">
        <v>30</v>
      </c>
      <c r="E402" s="10">
        <v>6.3492000000000007E-2</v>
      </c>
      <c r="F402" s="8">
        <v>7.1429000000000006E-2</v>
      </c>
      <c r="G402" s="8">
        <v>0.13333300000000001</v>
      </c>
      <c r="H402" s="10">
        <v>9.4339999999999993E-2</v>
      </c>
      <c r="I402" s="11">
        <v>45</v>
      </c>
      <c r="J402" s="10">
        <v>9.8485000000000003E-2</v>
      </c>
      <c r="K402" s="8">
        <v>8.8888999999999996E-2</v>
      </c>
      <c r="L402" s="9">
        <v>0.1</v>
      </c>
    </row>
    <row r="403" spans="2:12" x14ac:dyDescent="0.25">
      <c r="B403" s="13" t="s">
        <v>129</v>
      </c>
      <c r="C403" s="16">
        <v>4.6440000000000002E-2</v>
      </c>
      <c r="D403" s="17">
        <v>15</v>
      </c>
      <c r="E403" s="16">
        <v>1.5873000000000002E-2</v>
      </c>
      <c r="F403" s="14">
        <v>7.1429000000000006E-2</v>
      </c>
      <c r="G403" s="14">
        <v>3.3333000000000002E-2</v>
      </c>
      <c r="H403" s="16">
        <v>0.109015</v>
      </c>
      <c r="I403" s="17">
        <v>52</v>
      </c>
      <c r="J403" s="16">
        <v>7.5758000000000006E-2</v>
      </c>
      <c r="K403" s="14">
        <v>0.12</v>
      </c>
      <c r="L403" s="15">
        <v>0.125</v>
      </c>
    </row>
    <row r="404" spans="2:12" x14ac:dyDescent="0.25">
      <c r="B404" s="7" t="s">
        <v>130</v>
      </c>
      <c r="C404" s="10">
        <v>6.8111000000000005E-2</v>
      </c>
      <c r="D404" s="11">
        <v>22</v>
      </c>
      <c r="E404" s="10">
        <v>3.1746000000000003E-2</v>
      </c>
      <c r="F404" s="8">
        <v>4.2856999999999999E-2</v>
      </c>
      <c r="G404" s="8">
        <v>0.11666700000000001</v>
      </c>
      <c r="H404" s="10">
        <v>0.15094299999999999</v>
      </c>
      <c r="I404" s="11">
        <v>72</v>
      </c>
      <c r="J404" s="10">
        <v>8.3333000000000004E-2</v>
      </c>
      <c r="K404" s="8">
        <v>0.151111</v>
      </c>
      <c r="L404" s="9">
        <v>0.22500000000000001</v>
      </c>
    </row>
    <row r="405" spans="2:12" x14ac:dyDescent="0.25">
      <c r="B405" s="13" t="s">
        <v>58</v>
      </c>
      <c r="C405" s="16">
        <v>4.6440000000000002E-2</v>
      </c>
      <c r="D405" s="17">
        <v>15</v>
      </c>
      <c r="E405" s="16">
        <v>1.5873000000000002E-2</v>
      </c>
      <c r="F405" s="14">
        <v>2.1429E-2</v>
      </c>
      <c r="G405" s="14">
        <v>9.1666999999999998E-2</v>
      </c>
      <c r="H405" s="16">
        <v>8.5954000000000003E-2</v>
      </c>
      <c r="I405" s="17">
        <v>41</v>
      </c>
      <c r="J405" s="16">
        <v>3.0303E-2</v>
      </c>
      <c r="K405" s="14">
        <v>6.2222E-2</v>
      </c>
      <c r="L405" s="15">
        <v>0.191667</v>
      </c>
    </row>
    <row r="406" spans="2:12" x14ac:dyDescent="0.25">
      <c r="B406" s="7" t="s">
        <v>59</v>
      </c>
      <c r="C406" s="10">
        <v>6.1919999999999996E-3</v>
      </c>
      <c r="D406" s="11">
        <v>2</v>
      </c>
      <c r="E406" s="10">
        <v>0</v>
      </c>
      <c r="F406" s="8">
        <v>7.143E-3</v>
      </c>
      <c r="G406" s="8">
        <v>8.3330000000000001E-3</v>
      </c>
      <c r="H406" s="10">
        <v>1.2579E-2</v>
      </c>
      <c r="I406" s="11">
        <v>6</v>
      </c>
      <c r="J406" s="10">
        <v>0</v>
      </c>
      <c r="K406" s="8">
        <v>4.444E-3</v>
      </c>
      <c r="L406" s="9">
        <v>4.1667000000000003E-2</v>
      </c>
    </row>
    <row r="407" spans="2:12" x14ac:dyDescent="0.25">
      <c r="B407" s="13" t="s">
        <v>49</v>
      </c>
      <c r="C407" s="16">
        <v>0</v>
      </c>
      <c r="D407" s="17">
        <v>0</v>
      </c>
      <c r="E407" s="16">
        <v>0</v>
      </c>
      <c r="F407" s="14">
        <v>0</v>
      </c>
      <c r="G407" s="14">
        <v>0</v>
      </c>
      <c r="H407" s="16">
        <v>2.0960000000000002E-3</v>
      </c>
      <c r="I407" s="17">
        <v>1</v>
      </c>
      <c r="J407" s="16">
        <v>7.5760000000000003E-3</v>
      </c>
      <c r="K407" s="14">
        <v>0</v>
      </c>
      <c r="L407" s="15">
        <v>0</v>
      </c>
    </row>
    <row r="408" spans="2:12" x14ac:dyDescent="0.25">
      <c r="B408" s="7" t="s">
        <v>50</v>
      </c>
      <c r="C408" s="10">
        <v>6.1920000000000003E-2</v>
      </c>
      <c r="D408" s="11">
        <v>20</v>
      </c>
      <c r="E408" s="10">
        <v>0.15873000000000001</v>
      </c>
      <c r="F408" s="8">
        <v>0.05</v>
      </c>
      <c r="G408" s="8">
        <v>2.5000000000000001E-2</v>
      </c>
      <c r="H408" s="10">
        <v>2.0964E-2</v>
      </c>
      <c r="I408" s="11">
        <v>10</v>
      </c>
      <c r="J408" s="10">
        <v>4.5455000000000002E-2</v>
      </c>
      <c r="K408" s="8">
        <v>8.8889999999999993E-3</v>
      </c>
      <c r="L408" s="9">
        <v>1.6667000000000001E-2</v>
      </c>
    </row>
    <row r="409" spans="2:12" x14ac:dyDescent="0.25">
      <c r="B409" s="18" t="s">
        <v>51</v>
      </c>
      <c r="C409" s="18"/>
      <c r="D409" s="26">
        <v>323</v>
      </c>
      <c r="E409" s="30">
        <v>63</v>
      </c>
      <c r="F409" s="26">
        <v>140</v>
      </c>
      <c r="G409" s="26">
        <v>120</v>
      </c>
      <c r="H409" s="18"/>
      <c r="I409" s="26">
        <v>477</v>
      </c>
      <c r="J409" s="30">
        <v>132</v>
      </c>
      <c r="K409" s="26">
        <v>225</v>
      </c>
      <c r="L409" s="27">
        <v>120</v>
      </c>
    </row>
    <row r="410" spans="2:12" x14ac:dyDescent="0.25">
      <c r="B410" s="18" t="s">
        <v>95</v>
      </c>
      <c r="C410" s="24">
        <v>1</v>
      </c>
      <c r="D410" s="26">
        <v>323</v>
      </c>
      <c r="E410" s="24">
        <v>1</v>
      </c>
      <c r="F410" s="20">
        <v>1</v>
      </c>
      <c r="G410" s="20">
        <v>1</v>
      </c>
      <c r="H410" s="24">
        <v>1</v>
      </c>
      <c r="I410" s="26">
        <v>477</v>
      </c>
      <c r="J410" s="24">
        <v>1</v>
      </c>
      <c r="K410" s="20">
        <v>1</v>
      </c>
      <c r="L410" s="21">
        <v>1</v>
      </c>
    </row>
    <row r="411" spans="2:12" x14ac:dyDescent="0.25">
      <c r="B411" s="19" t="s">
        <v>60</v>
      </c>
      <c r="C411" s="25">
        <v>0.26006200000000002</v>
      </c>
      <c r="D411" s="28">
        <v>84</v>
      </c>
      <c r="E411" s="25">
        <v>0.12698400000000001</v>
      </c>
      <c r="F411" s="22">
        <v>0.214286</v>
      </c>
      <c r="G411" s="22">
        <v>0.38333299999999998</v>
      </c>
      <c r="H411" s="25">
        <v>0.45283000000000001</v>
      </c>
      <c r="I411" s="28">
        <v>216</v>
      </c>
      <c r="J411" s="25">
        <v>0.287879</v>
      </c>
      <c r="K411" s="22">
        <v>0.42666700000000002</v>
      </c>
      <c r="L411" s="23">
        <v>0.68333299999999997</v>
      </c>
    </row>
    <row r="412" spans="2:12" x14ac:dyDescent="0.25">
      <c r="B412" s="35" t="s">
        <v>162</v>
      </c>
      <c r="C412" s="35"/>
      <c r="D412" s="36"/>
      <c r="E412" s="35"/>
      <c r="F412" s="36"/>
      <c r="G412" s="36"/>
      <c r="H412" s="35"/>
      <c r="I412" s="36"/>
      <c r="J412" s="35"/>
      <c r="K412" s="36"/>
      <c r="L412" s="37"/>
    </row>
    <row r="413" spans="2:12" x14ac:dyDescent="0.25">
      <c r="B413" s="13" t="s">
        <v>54</v>
      </c>
      <c r="C413" s="16">
        <v>0.40557300000000002</v>
      </c>
      <c r="D413" s="17">
        <v>131</v>
      </c>
      <c r="E413" s="16">
        <v>0.49206299999999997</v>
      </c>
      <c r="F413" s="14">
        <v>0.442857</v>
      </c>
      <c r="G413" s="14">
        <v>0.31666699999999998</v>
      </c>
      <c r="H413" s="16">
        <v>0.52201299999999995</v>
      </c>
      <c r="I413" s="17">
        <v>249</v>
      </c>
      <c r="J413" s="16">
        <v>0.57575799999999999</v>
      </c>
      <c r="K413" s="14">
        <v>0.56444399999999995</v>
      </c>
      <c r="L413" s="15">
        <v>0.38333299999999998</v>
      </c>
    </row>
    <row r="414" spans="2:12" x14ac:dyDescent="0.25">
      <c r="B414" s="7" t="s">
        <v>55</v>
      </c>
      <c r="C414" s="10">
        <v>4.0247999999999999E-2</v>
      </c>
      <c r="D414" s="11">
        <v>13</v>
      </c>
      <c r="E414" s="10">
        <v>3.1746000000000003E-2</v>
      </c>
      <c r="F414" s="8">
        <v>0.05</v>
      </c>
      <c r="G414" s="8">
        <v>3.3333000000000002E-2</v>
      </c>
      <c r="H414" s="10">
        <v>6.4990000000000006E-2</v>
      </c>
      <c r="I414" s="11">
        <v>31</v>
      </c>
      <c r="J414" s="10">
        <v>7.5758000000000006E-2</v>
      </c>
      <c r="K414" s="8">
        <v>5.7778000000000003E-2</v>
      </c>
      <c r="L414" s="9">
        <v>6.6667000000000004E-2</v>
      </c>
    </row>
    <row r="415" spans="2:12" x14ac:dyDescent="0.25">
      <c r="B415" s="13" t="s">
        <v>129</v>
      </c>
      <c r="C415" s="16">
        <v>2.1672E-2</v>
      </c>
      <c r="D415" s="17">
        <v>7</v>
      </c>
      <c r="E415" s="16">
        <v>3.1746000000000003E-2</v>
      </c>
      <c r="F415" s="14">
        <v>2.8570999999999999E-2</v>
      </c>
      <c r="G415" s="14">
        <v>8.3330000000000001E-3</v>
      </c>
      <c r="H415" s="16">
        <v>8.1761E-2</v>
      </c>
      <c r="I415" s="17">
        <v>39</v>
      </c>
      <c r="J415" s="16">
        <v>9.8485000000000003E-2</v>
      </c>
      <c r="K415" s="14">
        <v>8.8888999999999996E-2</v>
      </c>
      <c r="L415" s="15">
        <v>0.05</v>
      </c>
    </row>
    <row r="416" spans="2:12" x14ac:dyDescent="0.25">
      <c r="B416" s="7" t="s">
        <v>130</v>
      </c>
      <c r="C416" s="10">
        <v>2.1672E-2</v>
      </c>
      <c r="D416" s="11">
        <v>7</v>
      </c>
      <c r="E416" s="10">
        <v>1.5873000000000002E-2</v>
      </c>
      <c r="F416" s="8">
        <v>3.5714000000000003E-2</v>
      </c>
      <c r="G416" s="8">
        <v>8.3330000000000001E-3</v>
      </c>
      <c r="H416" s="10">
        <v>5.2410999999999999E-2</v>
      </c>
      <c r="I416" s="11">
        <v>25</v>
      </c>
      <c r="J416" s="10">
        <v>5.3030000000000001E-2</v>
      </c>
      <c r="K416" s="8">
        <v>7.1110999999999994E-2</v>
      </c>
      <c r="L416" s="9">
        <v>1.6667000000000001E-2</v>
      </c>
    </row>
    <row r="417" spans="2:12" x14ac:dyDescent="0.25">
      <c r="B417" s="13" t="s">
        <v>58</v>
      </c>
      <c r="C417" s="16">
        <v>6.1919999999999996E-3</v>
      </c>
      <c r="D417" s="17">
        <v>2</v>
      </c>
      <c r="E417" s="16">
        <v>0</v>
      </c>
      <c r="F417" s="14">
        <v>7.143E-3</v>
      </c>
      <c r="G417" s="14">
        <v>8.3330000000000001E-3</v>
      </c>
      <c r="H417" s="16">
        <v>2.0964E-2</v>
      </c>
      <c r="I417" s="17">
        <v>10</v>
      </c>
      <c r="J417" s="16">
        <v>1.5152000000000001E-2</v>
      </c>
      <c r="K417" s="14">
        <v>1.3332999999999999E-2</v>
      </c>
      <c r="L417" s="15">
        <v>4.1667000000000003E-2</v>
      </c>
    </row>
    <row r="418" spans="2:12" x14ac:dyDescent="0.25">
      <c r="B418" s="7" t="s">
        <v>59</v>
      </c>
      <c r="C418" s="10">
        <v>0</v>
      </c>
      <c r="D418" s="11">
        <v>0</v>
      </c>
      <c r="E418" s="10">
        <v>0</v>
      </c>
      <c r="F418" s="8">
        <v>0</v>
      </c>
      <c r="G418" s="8">
        <v>0</v>
      </c>
      <c r="H418" s="10">
        <v>0</v>
      </c>
      <c r="I418" s="11">
        <v>0</v>
      </c>
      <c r="J418" s="10">
        <v>0</v>
      </c>
      <c r="K418" s="8">
        <v>0</v>
      </c>
      <c r="L418" s="9">
        <v>0</v>
      </c>
    </row>
    <row r="419" spans="2:12" x14ac:dyDescent="0.25">
      <c r="B419" s="13" t="s">
        <v>49</v>
      </c>
      <c r="C419" s="16">
        <v>0</v>
      </c>
      <c r="D419" s="17">
        <v>0</v>
      </c>
      <c r="E419" s="16">
        <v>0</v>
      </c>
      <c r="F419" s="14">
        <v>0</v>
      </c>
      <c r="G419" s="14">
        <v>0</v>
      </c>
      <c r="H419" s="16">
        <v>0</v>
      </c>
      <c r="I419" s="17">
        <v>0</v>
      </c>
      <c r="J419" s="16">
        <v>0</v>
      </c>
      <c r="K419" s="14">
        <v>0</v>
      </c>
      <c r="L419" s="15">
        <v>0</v>
      </c>
    </row>
    <row r="420" spans="2:12" x14ac:dyDescent="0.25">
      <c r="B420" s="7" t="s">
        <v>50</v>
      </c>
      <c r="C420" s="10">
        <v>0.50464399999999998</v>
      </c>
      <c r="D420" s="11">
        <v>163</v>
      </c>
      <c r="E420" s="10">
        <v>0.42857099999999998</v>
      </c>
      <c r="F420" s="8">
        <v>0.43571399999999999</v>
      </c>
      <c r="G420" s="8">
        <v>0.625</v>
      </c>
      <c r="H420" s="10">
        <v>0.25786199999999998</v>
      </c>
      <c r="I420" s="11">
        <v>123</v>
      </c>
      <c r="J420" s="10">
        <v>0.18181800000000001</v>
      </c>
      <c r="K420" s="8">
        <v>0.20444399999999999</v>
      </c>
      <c r="L420" s="9">
        <v>0.44166699999999998</v>
      </c>
    </row>
    <row r="421" spans="2:12" x14ac:dyDescent="0.25">
      <c r="B421" s="18" t="s">
        <v>51</v>
      </c>
      <c r="C421" s="18"/>
      <c r="D421" s="26">
        <v>323</v>
      </c>
      <c r="E421" s="30">
        <v>63</v>
      </c>
      <c r="F421" s="26">
        <v>140</v>
      </c>
      <c r="G421" s="26">
        <v>120</v>
      </c>
      <c r="H421" s="18"/>
      <c r="I421" s="26">
        <v>477</v>
      </c>
      <c r="J421" s="30">
        <v>132</v>
      </c>
      <c r="K421" s="26">
        <v>225</v>
      </c>
      <c r="L421" s="27">
        <v>120</v>
      </c>
    </row>
    <row r="422" spans="2:12" x14ac:dyDescent="0.25">
      <c r="B422" s="18" t="s">
        <v>95</v>
      </c>
      <c r="C422" s="24">
        <v>1</v>
      </c>
      <c r="D422" s="26">
        <v>323</v>
      </c>
      <c r="E422" s="24">
        <v>1</v>
      </c>
      <c r="F422" s="20">
        <v>1</v>
      </c>
      <c r="G422" s="20">
        <v>1</v>
      </c>
      <c r="H422" s="24">
        <v>1</v>
      </c>
      <c r="I422" s="26">
        <v>477</v>
      </c>
      <c r="J422" s="24">
        <v>1</v>
      </c>
      <c r="K422" s="20">
        <v>1</v>
      </c>
      <c r="L422" s="21">
        <v>1</v>
      </c>
    </row>
    <row r="423" spans="2:12" x14ac:dyDescent="0.25">
      <c r="B423" s="19" t="s">
        <v>60</v>
      </c>
      <c r="C423" s="25">
        <v>8.9783000000000002E-2</v>
      </c>
      <c r="D423" s="28">
        <v>29</v>
      </c>
      <c r="E423" s="25">
        <v>7.9365000000000005E-2</v>
      </c>
      <c r="F423" s="22">
        <v>0.121429</v>
      </c>
      <c r="G423" s="22">
        <v>5.8333000000000003E-2</v>
      </c>
      <c r="H423" s="25">
        <v>0.22012599999999999</v>
      </c>
      <c r="I423" s="28">
        <v>105</v>
      </c>
      <c r="J423" s="25">
        <v>0.242424</v>
      </c>
      <c r="K423" s="22">
        <v>0.23111100000000001</v>
      </c>
      <c r="L423" s="23">
        <v>0.17499999999999999</v>
      </c>
    </row>
    <row r="424" spans="2:12" x14ac:dyDescent="0.25">
      <c r="B424" s="35" t="s">
        <v>163</v>
      </c>
      <c r="C424" s="35"/>
      <c r="D424" s="36"/>
      <c r="E424" s="35"/>
      <c r="F424" s="36"/>
      <c r="G424" s="36"/>
      <c r="H424" s="35"/>
      <c r="I424" s="36"/>
      <c r="J424" s="35"/>
      <c r="K424" s="36"/>
      <c r="L424" s="37"/>
    </row>
    <row r="425" spans="2:12" x14ac:dyDescent="0.25">
      <c r="B425" s="13" t="s">
        <v>54</v>
      </c>
      <c r="C425" s="16">
        <v>0.10216699999999999</v>
      </c>
      <c r="D425" s="17">
        <v>33</v>
      </c>
      <c r="E425" s="16">
        <v>0.19047600000000001</v>
      </c>
      <c r="F425" s="14">
        <v>0.121429</v>
      </c>
      <c r="G425" s="14">
        <v>3.3333000000000002E-2</v>
      </c>
      <c r="H425" s="16">
        <v>0.163522</v>
      </c>
      <c r="I425" s="17">
        <v>78</v>
      </c>
      <c r="J425" s="16">
        <v>0.227273</v>
      </c>
      <c r="K425" s="14">
        <v>0.191111</v>
      </c>
      <c r="L425" s="15">
        <v>4.1667000000000003E-2</v>
      </c>
    </row>
    <row r="426" spans="2:12" x14ac:dyDescent="0.25">
      <c r="B426" s="7" t="s">
        <v>55</v>
      </c>
      <c r="C426" s="10">
        <v>8.0494999999999997E-2</v>
      </c>
      <c r="D426" s="11">
        <v>26</v>
      </c>
      <c r="E426" s="10">
        <v>0.19047600000000001</v>
      </c>
      <c r="F426" s="8">
        <v>7.1429000000000006E-2</v>
      </c>
      <c r="G426" s="8">
        <v>3.3333000000000002E-2</v>
      </c>
      <c r="H426" s="10">
        <v>8.1761E-2</v>
      </c>
      <c r="I426" s="11">
        <v>39</v>
      </c>
      <c r="J426" s="10">
        <v>0.15151500000000001</v>
      </c>
      <c r="K426" s="8">
        <v>7.1110999999999994E-2</v>
      </c>
      <c r="L426" s="9">
        <v>2.5000000000000001E-2</v>
      </c>
    </row>
    <row r="427" spans="2:12" x14ac:dyDescent="0.25">
      <c r="B427" s="13" t="s">
        <v>129</v>
      </c>
      <c r="C427" s="16">
        <v>0.173375</v>
      </c>
      <c r="D427" s="17">
        <v>56</v>
      </c>
      <c r="E427" s="16">
        <v>0.19047600000000001</v>
      </c>
      <c r="F427" s="14">
        <v>0.18571399999999999</v>
      </c>
      <c r="G427" s="14">
        <v>0.15</v>
      </c>
      <c r="H427" s="16">
        <v>0.213836</v>
      </c>
      <c r="I427" s="17">
        <v>102</v>
      </c>
      <c r="J427" s="16">
        <v>0.287879</v>
      </c>
      <c r="K427" s="14">
        <v>0.222222</v>
      </c>
      <c r="L427" s="15">
        <v>0.11666700000000001</v>
      </c>
    </row>
    <row r="428" spans="2:12" x14ac:dyDescent="0.25">
      <c r="B428" s="7" t="s">
        <v>130</v>
      </c>
      <c r="C428" s="10">
        <v>0.44272400000000001</v>
      </c>
      <c r="D428" s="11">
        <v>143</v>
      </c>
      <c r="E428" s="10">
        <v>0.34920600000000002</v>
      </c>
      <c r="F428" s="8">
        <v>0.47142899999999999</v>
      </c>
      <c r="G428" s="8">
        <v>0.45833299999999999</v>
      </c>
      <c r="H428" s="10">
        <v>0.28092200000000001</v>
      </c>
      <c r="I428" s="11">
        <v>134</v>
      </c>
      <c r="J428" s="10">
        <v>0.272727</v>
      </c>
      <c r="K428" s="8">
        <v>0.27555600000000002</v>
      </c>
      <c r="L428" s="9">
        <v>0.3</v>
      </c>
    </row>
    <row r="429" spans="2:12" x14ac:dyDescent="0.25">
      <c r="B429" s="13" t="s">
        <v>58</v>
      </c>
      <c r="C429" s="16">
        <v>0.14860699999999999</v>
      </c>
      <c r="D429" s="17">
        <v>48</v>
      </c>
      <c r="E429" s="16">
        <v>6.3492000000000007E-2</v>
      </c>
      <c r="F429" s="14">
        <v>0.135714</v>
      </c>
      <c r="G429" s="14">
        <v>0.20833299999999999</v>
      </c>
      <c r="H429" s="16">
        <v>0.22012599999999999</v>
      </c>
      <c r="I429" s="17">
        <v>105</v>
      </c>
      <c r="J429" s="16">
        <v>6.0606E-2</v>
      </c>
      <c r="K429" s="14">
        <v>0.20444399999999999</v>
      </c>
      <c r="L429" s="15">
        <v>0.42499999999999999</v>
      </c>
    </row>
    <row r="430" spans="2:12" x14ac:dyDescent="0.25">
      <c r="B430" s="7" t="s">
        <v>59</v>
      </c>
      <c r="C430" s="10">
        <v>4.6440000000000002E-2</v>
      </c>
      <c r="D430" s="11">
        <v>15</v>
      </c>
      <c r="E430" s="10">
        <v>1.5873000000000002E-2</v>
      </c>
      <c r="F430" s="8">
        <v>7.143E-3</v>
      </c>
      <c r="G430" s="8">
        <v>0.108333</v>
      </c>
      <c r="H430" s="10">
        <v>3.7735999999999999E-2</v>
      </c>
      <c r="I430" s="11">
        <v>18</v>
      </c>
      <c r="J430" s="10">
        <v>0</v>
      </c>
      <c r="K430" s="8">
        <v>3.1111E-2</v>
      </c>
      <c r="L430" s="9">
        <v>9.1666999999999998E-2</v>
      </c>
    </row>
    <row r="431" spans="2:12" x14ac:dyDescent="0.25">
      <c r="B431" s="13" t="s">
        <v>49</v>
      </c>
      <c r="C431" s="16">
        <v>0</v>
      </c>
      <c r="D431" s="17">
        <v>0</v>
      </c>
      <c r="E431" s="16">
        <v>0</v>
      </c>
      <c r="F431" s="14">
        <v>0</v>
      </c>
      <c r="G431" s="14">
        <v>0</v>
      </c>
      <c r="H431" s="16">
        <v>2.0960000000000002E-3</v>
      </c>
      <c r="I431" s="17">
        <v>1</v>
      </c>
      <c r="J431" s="16">
        <v>0</v>
      </c>
      <c r="K431" s="14">
        <v>4.444E-3</v>
      </c>
      <c r="L431" s="15">
        <v>0</v>
      </c>
    </row>
    <row r="432" spans="2:12" x14ac:dyDescent="0.25">
      <c r="B432" s="7" t="s">
        <v>50</v>
      </c>
      <c r="C432" s="10">
        <v>6.1919999999999996E-3</v>
      </c>
      <c r="D432" s="11">
        <v>2</v>
      </c>
      <c r="E432" s="10">
        <v>0</v>
      </c>
      <c r="F432" s="8">
        <v>7.143E-3</v>
      </c>
      <c r="G432" s="8">
        <v>8.3330000000000001E-3</v>
      </c>
      <c r="H432" s="10">
        <v>0</v>
      </c>
      <c r="I432" s="11">
        <v>0</v>
      </c>
      <c r="J432" s="10">
        <v>0</v>
      </c>
      <c r="K432" s="8">
        <v>0</v>
      </c>
      <c r="L432" s="9">
        <v>0</v>
      </c>
    </row>
    <row r="433" spans="2:12" x14ac:dyDescent="0.25">
      <c r="B433" s="18" t="s">
        <v>51</v>
      </c>
      <c r="C433" s="18"/>
      <c r="D433" s="26">
        <v>323</v>
      </c>
      <c r="E433" s="30">
        <v>63</v>
      </c>
      <c r="F433" s="26">
        <v>140</v>
      </c>
      <c r="G433" s="26">
        <v>120</v>
      </c>
      <c r="H433" s="18"/>
      <c r="I433" s="26">
        <v>477</v>
      </c>
      <c r="J433" s="30">
        <v>132</v>
      </c>
      <c r="K433" s="26">
        <v>225</v>
      </c>
      <c r="L433" s="27">
        <v>120</v>
      </c>
    </row>
    <row r="434" spans="2:12" x14ac:dyDescent="0.25">
      <c r="B434" s="18" t="s">
        <v>95</v>
      </c>
      <c r="C434" s="24">
        <v>1</v>
      </c>
      <c r="D434" s="26">
        <v>323</v>
      </c>
      <c r="E434" s="24">
        <v>1</v>
      </c>
      <c r="F434" s="20">
        <v>1</v>
      </c>
      <c r="G434" s="20">
        <v>1</v>
      </c>
      <c r="H434" s="24">
        <v>1</v>
      </c>
      <c r="I434" s="26">
        <v>477</v>
      </c>
      <c r="J434" s="24">
        <v>1</v>
      </c>
      <c r="K434" s="20">
        <v>1</v>
      </c>
      <c r="L434" s="21">
        <v>1</v>
      </c>
    </row>
    <row r="435" spans="2:12" x14ac:dyDescent="0.25">
      <c r="B435" s="19" t="s">
        <v>60</v>
      </c>
      <c r="C435" s="25">
        <v>0.89164100000000002</v>
      </c>
      <c r="D435" s="28">
        <v>288</v>
      </c>
      <c r="E435" s="25">
        <v>0.80952400000000002</v>
      </c>
      <c r="F435" s="22">
        <v>0.87142900000000001</v>
      </c>
      <c r="G435" s="22">
        <v>0.95833299999999999</v>
      </c>
      <c r="H435" s="25">
        <v>0.83438199999999996</v>
      </c>
      <c r="I435" s="28">
        <v>398</v>
      </c>
      <c r="J435" s="25">
        <v>0.77272700000000005</v>
      </c>
      <c r="K435" s="22">
        <v>0.80444400000000005</v>
      </c>
      <c r="L435" s="23">
        <v>0.95833299999999999</v>
      </c>
    </row>
    <row r="436" spans="2:12" x14ac:dyDescent="0.25">
      <c r="B436" s="35" t="s">
        <v>164</v>
      </c>
      <c r="C436" s="35"/>
      <c r="D436" s="36"/>
      <c r="E436" s="35"/>
      <c r="F436" s="36"/>
      <c r="G436" s="36"/>
      <c r="H436" s="35"/>
      <c r="I436" s="36"/>
      <c r="J436" s="35"/>
      <c r="K436" s="36"/>
      <c r="L436" s="37"/>
    </row>
    <row r="437" spans="2:12" x14ac:dyDescent="0.25">
      <c r="B437" s="13" t="s">
        <v>54</v>
      </c>
      <c r="C437" s="16">
        <v>0.34674899999999997</v>
      </c>
      <c r="D437" s="17">
        <v>112</v>
      </c>
      <c r="E437" s="16">
        <v>0.42857099999999998</v>
      </c>
      <c r="F437" s="14">
        <v>0.364286</v>
      </c>
      <c r="G437" s="14">
        <v>0.283333</v>
      </c>
      <c r="H437" s="16">
        <v>0.21593300000000001</v>
      </c>
      <c r="I437" s="17">
        <v>103</v>
      </c>
      <c r="J437" s="16">
        <v>0.34090900000000002</v>
      </c>
      <c r="K437" s="14">
        <v>0.186667</v>
      </c>
      <c r="L437" s="15">
        <v>0.13333300000000001</v>
      </c>
    </row>
    <row r="438" spans="2:12" x14ac:dyDescent="0.25">
      <c r="B438" s="7" t="s">
        <v>55</v>
      </c>
      <c r="C438" s="10">
        <v>0.117647</v>
      </c>
      <c r="D438" s="11">
        <v>38</v>
      </c>
      <c r="E438" s="10">
        <v>0.111111</v>
      </c>
      <c r="F438" s="8">
        <v>0.121429</v>
      </c>
      <c r="G438" s="8">
        <v>0.11666700000000001</v>
      </c>
      <c r="H438" s="10">
        <v>0.104822</v>
      </c>
      <c r="I438" s="11">
        <v>50</v>
      </c>
      <c r="J438" s="10">
        <v>0.121212</v>
      </c>
      <c r="K438" s="8">
        <v>0.106667</v>
      </c>
      <c r="L438" s="9">
        <v>8.3333000000000004E-2</v>
      </c>
    </row>
    <row r="439" spans="2:12" x14ac:dyDescent="0.25">
      <c r="B439" s="13" t="s">
        <v>129</v>
      </c>
      <c r="C439" s="16">
        <v>0.114551</v>
      </c>
      <c r="D439" s="17">
        <v>37</v>
      </c>
      <c r="E439" s="16">
        <v>0.111111</v>
      </c>
      <c r="F439" s="14">
        <v>0.135714</v>
      </c>
      <c r="G439" s="14">
        <v>9.1666999999999998E-2</v>
      </c>
      <c r="H439" s="16">
        <v>0.16561799999999999</v>
      </c>
      <c r="I439" s="17">
        <v>79</v>
      </c>
      <c r="J439" s="16">
        <v>0.204545</v>
      </c>
      <c r="K439" s="14">
        <v>0.17333299999999999</v>
      </c>
      <c r="L439" s="15">
        <v>0.108333</v>
      </c>
    </row>
    <row r="440" spans="2:12" x14ac:dyDescent="0.25">
      <c r="B440" s="7" t="s">
        <v>130</v>
      </c>
      <c r="C440" s="10">
        <v>0.235294</v>
      </c>
      <c r="D440" s="11">
        <v>76</v>
      </c>
      <c r="E440" s="10">
        <v>0.17460300000000001</v>
      </c>
      <c r="F440" s="8">
        <v>0.25</v>
      </c>
      <c r="G440" s="8">
        <v>0.25</v>
      </c>
      <c r="H440" s="10">
        <v>0.29140500000000003</v>
      </c>
      <c r="I440" s="11">
        <v>139</v>
      </c>
      <c r="J440" s="10">
        <v>0.234848</v>
      </c>
      <c r="K440" s="8">
        <v>0.315556</v>
      </c>
      <c r="L440" s="9">
        <v>0.30833300000000002</v>
      </c>
    </row>
    <row r="441" spans="2:12" x14ac:dyDescent="0.25">
      <c r="B441" s="13" t="s">
        <v>58</v>
      </c>
      <c r="C441" s="16">
        <v>0.10216699999999999</v>
      </c>
      <c r="D441" s="17">
        <v>33</v>
      </c>
      <c r="E441" s="16">
        <v>1.5873000000000002E-2</v>
      </c>
      <c r="F441" s="14">
        <v>6.4285999999999996E-2</v>
      </c>
      <c r="G441" s="14">
        <v>0.191667</v>
      </c>
      <c r="H441" s="16">
        <v>0.16142599999999999</v>
      </c>
      <c r="I441" s="17">
        <v>77</v>
      </c>
      <c r="J441" s="16">
        <v>5.3030000000000001E-2</v>
      </c>
      <c r="K441" s="14">
        <v>0.182222</v>
      </c>
      <c r="L441" s="15">
        <v>0.24166699999999999</v>
      </c>
    </row>
    <row r="442" spans="2:12" x14ac:dyDescent="0.25">
      <c r="B442" s="7" t="s">
        <v>59</v>
      </c>
      <c r="C442" s="10">
        <v>2.1672E-2</v>
      </c>
      <c r="D442" s="11">
        <v>7</v>
      </c>
      <c r="E442" s="10">
        <v>0</v>
      </c>
      <c r="F442" s="8">
        <v>1.4286E-2</v>
      </c>
      <c r="G442" s="8">
        <v>4.1667000000000003E-2</v>
      </c>
      <c r="H442" s="10">
        <v>3.7735999999999999E-2</v>
      </c>
      <c r="I442" s="11">
        <v>18</v>
      </c>
      <c r="J442" s="10">
        <v>0</v>
      </c>
      <c r="K442" s="8">
        <v>2.2221999999999999E-2</v>
      </c>
      <c r="L442" s="9">
        <v>0.108333</v>
      </c>
    </row>
    <row r="443" spans="2:12" x14ac:dyDescent="0.25">
      <c r="B443" s="13" t="s">
        <v>49</v>
      </c>
      <c r="C443" s="16">
        <v>0</v>
      </c>
      <c r="D443" s="17">
        <v>0</v>
      </c>
      <c r="E443" s="16">
        <v>0</v>
      </c>
      <c r="F443" s="14">
        <v>0</v>
      </c>
      <c r="G443" s="14">
        <v>0</v>
      </c>
      <c r="H443" s="16">
        <v>2.0960000000000002E-3</v>
      </c>
      <c r="I443" s="17">
        <v>1</v>
      </c>
      <c r="J443" s="16">
        <v>0</v>
      </c>
      <c r="K443" s="14">
        <v>4.444E-3</v>
      </c>
      <c r="L443" s="15">
        <v>0</v>
      </c>
    </row>
    <row r="444" spans="2:12" x14ac:dyDescent="0.25">
      <c r="B444" s="7" t="s">
        <v>50</v>
      </c>
      <c r="C444" s="10">
        <v>6.1920000000000003E-2</v>
      </c>
      <c r="D444" s="11">
        <v>20</v>
      </c>
      <c r="E444" s="10">
        <v>0.15873000000000001</v>
      </c>
      <c r="F444" s="8">
        <v>0.05</v>
      </c>
      <c r="G444" s="8">
        <v>2.5000000000000001E-2</v>
      </c>
      <c r="H444" s="10">
        <v>2.0964E-2</v>
      </c>
      <c r="I444" s="11">
        <v>10</v>
      </c>
      <c r="J444" s="10">
        <v>4.5455000000000002E-2</v>
      </c>
      <c r="K444" s="8">
        <v>8.8889999999999993E-3</v>
      </c>
      <c r="L444" s="9">
        <v>1.6667000000000001E-2</v>
      </c>
    </row>
    <row r="445" spans="2:12" x14ac:dyDescent="0.25">
      <c r="B445" s="18" t="s">
        <v>51</v>
      </c>
      <c r="C445" s="18"/>
      <c r="D445" s="26">
        <v>323</v>
      </c>
      <c r="E445" s="30">
        <v>63</v>
      </c>
      <c r="F445" s="26">
        <v>140</v>
      </c>
      <c r="G445" s="26">
        <v>120</v>
      </c>
      <c r="H445" s="18"/>
      <c r="I445" s="26">
        <v>477</v>
      </c>
      <c r="J445" s="30">
        <v>132</v>
      </c>
      <c r="K445" s="26">
        <v>225</v>
      </c>
      <c r="L445" s="27">
        <v>120</v>
      </c>
    </row>
    <row r="446" spans="2:12" x14ac:dyDescent="0.25">
      <c r="B446" s="18" t="s">
        <v>95</v>
      </c>
      <c r="C446" s="24">
        <v>1</v>
      </c>
      <c r="D446" s="26">
        <v>323</v>
      </c>
      <c r="E446" s="24">
        <v>1</v>
      </c>
      <c r="F446" s="20">
        <v>1</v>
      </c>
      <c r="G446" s="20">
        <v>1</v>
      </c>
      <c r="H446" s="24">
        <v>1</v>
      </c>
      <c r="I446" s="26">
        <v>477</v>
      </c>
      <c r="J446" s="24">
        <v>1</v>
      </c>
      <c r="K446" s="20">
        <v>1</v>
      </c>
      <c r="L446" s="21">
        <v>1</v>
      </c>
    </row>
    <row r="447" spans="2:12" x14ac:dyDescent="0.25">
      <c r="B447" s="19" t="s">
        <v>60</v>
      </c>
      <c r="C447" s="25">
        <v>0.59133100000000005</v>
      </c>
      <c r="D447" s="28">
        <v>191</v>
      </c>
      <c r="E447" s="25">
        <v>0.41269800000000001</v>
      </c>
      <c r="F447" s="22">
        <v>0.58571399999999996</v>
      </c>
      <c r="G447" s="22">
        <v>0.69166700000000003</v>
      </c>
      <c r="H447" s="25">
        <v>0.76100599999999996</v>
      </c>
      <c r="I447" s="28">
        <v>363</v>
      </c>
      <c r="J447" s="25">
        <v>0.61363599999999996</v>
      </c>
      <c r="K447" s="22">
        <v>0.8</v>
      </c>
      <c r="L447" s="23">
        <v>0.85</v>
      </c>
    </row>
    <row r="448" spans="2:12" x14ac:dyDescent="0.25">
      <c r="B448" s="35" t="s">
        <v>165</v>
      </c>
      <c r="C448" s="35"/>
      <c r="D448" s="36"/>
      <c r="E448" s="35"/>
      <c r="F448" s="36"/>
      <c r="G448" s="36"/>
      <c r="H448" s="35"/>
      <c r="I448" s="36"/>
      <c r="J448" s="35"/>
      <c r="K448" s="36"/>
      <c r="L448" s="37"/>
    </row>
    <row r="449" spans="2:12" x14ac:dyDescent="0.25">
      <c r="B449" s="13" t="s">
        <v>54</v>
      </c>
      <c r="C449" s="16">
        <v>0.340557</v>
      </c>
      <c r="D449" s="17">
        <v>110</v>
      </c>
      <c r="E449" s="16">
        <v>0.38095200000000001</v>
      </c>
      <c r="F449" s="14">
        <v>0.385714</v>
      </c>
      <c r="G449" s="14">
        <v>0.26666699999999999</v>
      </c>
      <c r="H449" s="16">
        <v>0.327044</v>
      </c>
      <c r="I449" s="17">
        <v>156</v>
      </c>
      <c r="J449" s="16">
        <v>0.30303000000000002</v>
      </c>
      <c r="K449" s="14">
        <v>0.36</v>
      </c>
      <c r="L449" s="15">
        <v>0.29166700000000001</v>
      </c>
    </row>
    <row r="450" spans="2:12" x14ac:dyDescent="0.25">
      <c r="B450" s="7" t="s">
        <v>55</v>
      </c>
      <c r="C450" s="10">
        <v>3.4056000000000003E-2</v>
      </c>
      <c r="D450" s="11">
        <v>11</v>
      </c>
      <c r="E450" s="10">
        <v>3.1746000000000003E-2</v>
      </c>
      <c r="F450" s="8">
        <v>2.8570999999999999E-2</v>
      </c>
      <c r="G450" s="8">
        <v>4.1667000000000003E-2</v>
      </c>
      <c r="H450" s="10">
        <v>7.3374999999999996E-2</v>
      </c>
      <c r="I450" s="11">
        <v>35</v>
      </c>
      <c r="J450" s="10">
        <v>0.106061</v>
      </c>
      <c r="K450" s="8">
        <v>0.08</v>
      </c>
      <c r="L450" s="9">
        <v>2.5000000000000001E-2</v>
      </c>
    </row>
    <row r="451" spans="2:12" x14ac:dyDescent="0.25">
      <c r="B451" s="13" t="s">
        <v>129</v>
      </c>
      <c r="C451" s="16">
        <v>2.7864E-2</v>
      </c>
      <c r="D451" s="17">
        <v>9</v>
      </c>
      <c r="E451" s="16">
        <v>4.7619000000000002E-2</v>
      </c>
      <c r="F451" s="14">
        <v>3.5714000000000003E-2</v>
      </c>
      <c r="G451" s="14">
        <v>8.3330000000000001E-3</v>
      </c>
      <c r="H451" s="16">
        <v>0.115304</v>
      </c>
      <c r="I451" s="17">
        <v>55</v>
      </c>
      <c r="J451" s="16">
        <v>0.16666700000000001</v>
      </c>
      <c r="K451" s="14">
        <v>0.10222199999999999</v>
      </c>
      <c r="L451" s="15">
        <v>8.3333000000000004E-2</v>
      </c>
    </row>
    <row r="452" spans="2:12" x14ac:dyDescent="0.25">
      <c r="B452" s="7" t="s">
        <v>130</v>
      </c>
      <c r="C452" s="10">
        <v>8.0494999999999997E-2</v>
      </c>
      <c r="D452" s="11">
        <v>26</v>
      </c>
      <c r="E452" s="10">
        <v>9.5238000000000003E-2</v>
      </c>
      <c r="F452" s="8">
        <v>0.107143</v>
      </c>
      <c r="G452" s="8">
        <v>4.1667000000000003E-2</v>
      </c>
      <c r="H452" s="10">
        <v>0.144654</v>
      </c>
      <c r="I452" s="11">
        <v>69</v>
      </c>
      <c r="J452" s="10">
        <v>0.15909100000000001</v>
      </c>
      <c r="K452" s="8">
        <v>0.16</v>
      </c>
      <c r="L452" s="9">
        <v>0.1</v>
      </c>
    </row>
    <row r="453" spans="2:12" x14ac:dyDescent="0.25">
      <c r="B453" s="13" t="s">
        <v>58</v>
      </c>
      <c r="C453" s="16">
        <v>1.2383999999999999E-2</v>
      </c>
      <c r="D453" s="17">
        <v>4</v>
      </c>
      <c r="E453" s="16">
        <v>1.5873000000000002E-2</v>
      </c>
      <c r="F453" s="14">
        <v>7.143E-3</v>
      </c>
      <c r="G453" s="14">
        <v>1.6667000000000001E-2</v>
      </c>
      <c r="H453" s="16">
        <v>6.9181999999999994E-2</v>
      </c>
      <c r="I453" s="17">
        <v>33</v>
      </c>
      <c r="J453" s="16">
        <v>6.8182000000000006E-2</v>
      </c>
      <c r="K453" s="14">
        <v>0.08</v>
      </c>
      <c r="L453" s="15">
        <v>0.05</v>
      </c>
    </row>
    <row r="454" spans="2:12" x14ac:dyDescent="0.25">
      <c r="B454" s="7" t="s">
        <v>59</v>
      </c>
      <c r="C454" s="10">
        <v>0</v>
      </c>
      <c r="D454" s="11">
        <v>0</v>
      </c>
      <c r="E454" s="10">
        <v>0</v>
      </c>
      <c r="F454" s="8">
        <v>0</v>
      </c>
      <c r="G454" s="8">
        <v>0</v>
      </c>
      <c r="H454" s="10">
        <v>1.0482E-2</v>
      </c>
      <c r="I454" s="11">
        <v>5</v>
      </c>
      <c r="J454" s="10">
        <v>1.5152000000000001E-2</v>
      </c>
      <c r="K454" s="8">
        <v>8.8889999999999993E-3</v>
      </c>
      <c r="L454" s="9">
        <v>8.3330000000000001E-3</v>
      </c>
    </row>
    <row r="455" spans="2:12" x14ac:dyDescent="0.25">
      <c r="B455" s="13" t="s">
        <v>49</v>
      </c>
      <c r="C455" s="16">
        <v>0</v>
      </c>
      <c r="D455" s="17">
        <v>0</v>
      </c>
      <c r="E455" s="16">
        <v>0</v>
      </c>
      <c r="F455" s="14">
        <v>0</v>
      </c>
      <c r="G455" s="14">
        <v>0</v>
      </c>
      <c r="H455" s="16">
        <v>2.0960000000000002E-3</v>
      </c>
      <c r="I455" s="17">
        <v>1</v>
      </c>
      <c r="J455" s="16">
        <v>0</v>
      </c>
      <c r="K455" s="14">
        <v>4.444E-3</v>
      </c>
      <c r="L455" s="15">
        <v>0</v>
      </c>
    </row>
    <row r="456" spans="2:12" x14ac:dyDescent="0.25">
      <c r="B456" s="7" t="s">
        <v>50</v>
      </c>
      <c r="C456" s="10">
        <v>0.50464399999999998</v>
      </c>
      <c r="D456" s="11">
        <v>163</v>
      </c>
      <c r="E456" s="10">
        <v>0.42857099999999998</v>
      </c>
      <c r="F456" s="8">
        <v>0.43571399999999999</v>
      </c>
      <c r="G456" s="8">
        <v>0.625</v>
      </c>
      <c r="H456" s="10">
        <v>0.25786199999999998</v>
      </c>
      <c r="I456" s="11">
        <v>123</v>
      </c>
      <c r="J456" s="10">
        <v>0.18181800000000001</v>
      </c>
      <c r="K456" s="8">
        <v>0.20444399999999999</v>
      </c>
      <c r="L456" s="9">
        <v>0.44166699999999998</v>
      </c>
    </row>
    <row r="457" spans="2:12" x14ac:dyDescent="0.25">
      <c r="B457" s="18" t="s">
        <v>51</v>
      </c>
      <c r="C457" s="18"/>
      <c r="D457" s="26">
        <v>323</v>
      </c>
      <c r="E457" s="30">
        <v>63</v>
      </c>
      <c r="F457" s="26">
        <v>140</v>
      </c>
      <c r="G457" s="26">
        <v>120</v>
      </c>
      <c r="H457" s="18"/>
      <c r="I457" s="26">
        <v>477</v>
      </c>
      <c r="J457" s="30">
        <v>132</v>
      </c>
      <c r="K457" s="26">
        <v>225</v>
      </c>
      <c r="L457" s="27">
        <v>120</v>
      </c>
    </row>
    <row r="458" spans="2:12" x14ac:dyDescent="0.25">
      <c r="B458" s="18" t="s">
        <v>95</v>
      </c>
      <c r="C458" s="24">
        <v>1</v>
      </c>
      <c r="D458" s="26">
        <v>323</v>
      </c>
      <c r="E458" s="24">
        <v>1</v>
      </c>
      <c r="F458" s="20">
        <v>1</v>
      </c>
      <c r="G458" s="20">
        <v>1</v>
      </c>
      <c r="H458" s="24">
        <v>1</v>
      </c>
      <c r="I458" s="26">
        <v>477</v>
      </c>
      <c r="J458" s="24">
        <v>1</v>
      </c>
      <c r="K458" s="20">
        <v>1</v>
      </c>
      <c r="L458" s="21">
        <v>1</v>
      </c>
    </row>
    <row r="459" spans="2:12" x14ac:dyDescent="0.25">
      <c r="B459" s="19" t="s">
        <v>60</v>
      </c>
      <c r="C459" s="25">
        <v>0.15479899999999999</v>
      </c>
      <c r="D459" s="28">
        <v>50</v>
      </c>
      <c r="E459" s="25">
        <v>0.19047600000000001</v>
      </c>
      <c r="F459" s="22">
        <v>0.17857100000000001</v>
      </c>
      <c r="G459" s="22">
        <v>0.108333</v>
      </c>
      <c r="H459" s="25">
        <v>0.41299799999999998</v>
      </c>
      <c r="I459" s="28">
        <v>197</v>
      </c>
      <c r="J459" s="25">
        <v>0.51515200000000005</v>
      </c>
      <c r="K459" s="22">
        <v>0.43111100000000002</v>
      </c>
      <c r="L459" s="23">
        <v>0.26666699999999999</v>
      </c>
    </row>
    <row r="460" spans="2:12" x14ac:dyDescent="0.25">
      <c r="B460" s="35" t="s">
        <v>166</v>
      </c>
      <c r="C460" s="35"/>
      <c r="D460" s="36"/>
      <c r="E460" s="35"/>
      <c r="F460" s="36"/>
      <c r="G460" s="36"/>
      <c r="H460" s="35"/>
      <c r="I460" s="36"/>
      <c r="J460" s="35"/>
      <c r="K460" s="36"/>
      <c r="L460" s="37"/>
    </row>
    <row r="461" spans="2:12" x14ac:dyDescent="0.25">
      <c r="B461" s="13" t="s">
        <v>54</v>
      </c>
      <c r="C461" s="16">
        <v>0</v>
      </c>
      <c r="D461" s="17">
        <v>0</v>
      </c>
      <c r="E461" s="16">
        <v>0</v>
      </c>
      <c r="F461" s="14">
        <v>0</v>
      </c>
      <c r="G461" s="14">
        <v>0</v>
      </c>
      <c r="H461" s="16">
        <v>0.144654</v>
      </c>
      <c r="I461" s="17">
        <v>69</v>
      </c>
      <c r="J461" s="16">
        <v>0.227273</v>
      </c>
      <c r="K461" s="14">
        <v>0.16888900000000001</v>
      </c>
      <c r="L461" s="15">
        <v>8.3330000000000001E-3</v>
      </c>
    </row>
    <row r="462" spans="2:12" x14ac:dyDescent="0.25">
      <c r="B462" s="7" t="s">
        <v>55</v>
      </c>
      <c r="C462" s="10">
        <v>0</v>
      </c>
      <c r="D462" s="11">
        <v>0</v>
      </c>
      <c r="E462" s="10">
        <v>0</v>
      </c>
      <c r="F462" s="8">
        <v>0</v>
      </c>
      <c r="G462" s="8">
        <v>0</v>
      </c>
      <c r="H462" s="10">
        <v>7.7567999999999998E-2</v>
      </c>
      <c r="I462" s="11">
        <v>37</v>
      </c>
      <c r="J462" s="10">
        <v>0.113636</v>
      </c>
      <c r="K462" s="8">
        <v>8.4444000000000005E-2</v>
      </c>
      <c r="L462" s="9">
        <v>2.5000000000000001E-2</v>
      </c>
    </row>
    <row r="463" spans="2:12" x14ac:dyDescent="0.25">
      <c r="B463" s="13" t="s">
        <v>129</v>
      </c>
      <c r="C463" s="16">
        <v>0</v>
      </c>
      <c r="D463" s="17">
        <v>0</v>
      </c>
      <c r="E463" s="16">
        <v>0</v>
      </c>
      <c r="F463" s="14">
        <v>0</v>
      </c>
      <c r="G463" s="14">
        <v>0</v>
      </c>
      <c r="H463" s="16">
        <v>0.1174</v>
      </c>
      <c r="I463" s="17">
        <v>56</v>
      </c>
      <c r="J463" s="16">
        <v>0.234848</v>
      </c>
      <c r="K463" s="14">
        <v>9.3332999999999999E-2</v>
      </c>
      <c r="L463" s="15">
        <v>3.3333000000000002E-2</v>
      </c>
    </row>
    <row r="464" spans="2:12" x14ac:dyDescent="0.25">
      <c r="B464" s="7" t="s">
        <v>130</v>
      </c>
      <c r="C464" s="10">
        <v>0</v>
      </c>
      <c r="D464" s="11">
        <v>0</v>
      </c>
      <c r="E464" s="10">
        <v>0</v>
      </c>
      <c r="F464" s="8">
        <v>0</v>
      </c>
      <c r="G464" s="8">
        <v>0</v>
      </c>
      <c r="H464" s="10">
        <v>0.318658</v>
      </c>
      <c r="I464" s="11">
        <v>152</v>
      </c>
      <c r="J464" s="10">
        <v>0.29545500000000002</v>
      </c>
      <c r="K464" s="8">
        <v>0.346667</v>
      </c>
      <c r="L464" s="9">
        <v>0.29166700000000001</v>
      </c>
    </row>
    <row r="465" spans="2:12" x14ac:dyDescent="0.25">
      <c r="B465" s="13" t="s">
        <v>58</v>
      </c>
      <c r="C465" s="16">
        <v>0</v>
      </c>
      <c r="D465" s="17">
        <v>0</v>
      </c>
      <c r="E465" s="16">
        <v>0</v>
      </c>
      <c r="F465" s="14">
        <v>0</v>
      </c>
      <c r="G465" s="14">
        <v>0</v>
      </c>
      <c r="H465" s="16">
        <v>0.24737899999999999</v>
      </c>
      <c r="I465" s="17">
        <v>118</v>
      </c>
      <c r="J465" s="16">
        <v>0.121212</v>
      </c>
      <c r="K465" s="14">
        <v>0.23555599999999999</v>
      </c>
      <c r="L465" s="15">
        <v>0.408333</v>
      </c>
    </row>
    <row r="466" spans="2:12" x14ac:dyDescent="0.25">
      <c r="B466" s="7" t="s">
        <v>59</v>
      </c>
      <c r="C466" s="10">
        <v>0</v>
      </c>
      <c r="D466" s="11">
        <v>0</v>
      </c>
      <c r="E466" s="10">
        <v>0</v>
      </c>
      <c r="F466" s="8">
        <v>0</v>
      </c>
      <c r="G466" s="8">
        <v>0</v>
      </c>
      <c r="H466" s="10">
        <v>8.8050000000000003E-2</v>
      </c>
      <c r="I466" s="11">
        <v>42</v>
      </c>
      <c r="J466" s="10">
        <v>0</v>
      </c>
      <c r="K466" s="8">
        <v>6.6667000000000004E-2</v>
      </c>
      <c r="L466" s="9">
        <v>0.22500000000000001</v>
      </c>
    </row>
    <row r="467" spans="2:12" x14ac:dyDescent="0.25">
      <c r="B467" s="13" t="s">
        <v>49</v>
      </c>
      <c r="C467" s="16">
        <v>0</v>
      </c>
      <c r="D467" s="17">
        <v>0</v>
      </c>
      <c r="E467" s="16">
        <v>0</v>
      </c>
      <c r="F467" s="14">
        <v>0</v>
      </c>
      <c r="G467" s="14">
        <v>0</v>
      </c>
      <c r="H467" s="16">
        <v>6.2890000000000003E-3</v>
      </c>
      <c r="I467" s="17">
        <v>3</v>
      </c>
      <c r="J467" s="16">
        <v>7.5760000000000003E-3</v>
      </c>
      <c r="K467" s="14">
        <v>4.444E-3</v>
      </c>
      <c r="L467" s="15">
        <v>8.3330000000000001E-3</v>
      </c>
    </row>
    <row r="468" spans="2:12" x14ac:dyDescent="0.25">
      <c r="B468" s="7" t="s">
        <v>50</v>
      </c>
      <c r="C468" s="10">
        <v>1</v>
      </c>
      <c r="D468" s="11">
        <v>323</v>
      </c>
      <c r="E468" s="10">
        <v>1</v>
      </c>
      <c r="F468" s="8">
        <v>1</v>
      </c>
      <c r="G468" s="8">
        <v>1</v>
      </c>
      <c r="H468" s="10">
        <v>0</v>
      </c>
      <c r="I468" s="11">
        <v>0</v>
      </c>
      <c r="J468" s="10">
        <v>0</v>
      </c>
      <c r="K468" s="8">
        <v>0</v>
      </c>
      <c r="L468" s="9">
        <v>0</v>
      </c>
    </row>
    <row r="469" spans="2:12" x14ac:dyDescent="0.25">
      <c r="B469" s="18" t="s">
        <v>51</v>
      </c>
      <c r="C469" s="18"/>
      <c r="D469" s="26">
        <v>323</v>
      </c>
      <c r="E469" s="30">
        <v>63</v>
      </c>
      <c r="F469" s="26">
        <v>140</v>
      </c>
      <c r="G469" s="26">
        <v>120</v>
      </c>
      <c r="H469" s="18"/>
      <c r="I469" s="26">
        <v>477</v>
      </c>
      <c r="J469" s="30">
        <v>132</v>
      </c>
      <c r="K469" s="26">
        <v>225</v>
      </c>
      <c r="L469" s="27">
        <v>120</v>
      </c>
    </row>
    <row r="470" spans="2:12" x14ac:dyDescent="0.25">
      <c r="B470" s="18" t="s">
        <v>95</v>
      </c>
      <c r="C470" s="24">
        <v>1</v>
      </c>
      <c r="D470" s="26">
        <v>323</v>
      </c>
      <c r="E470" s="24">
        <v>1</v>
      </c>
      <c r="F470" s="20">
        <v>1</v>
      </c>
      <c r="G470" s="20">
        <v>1</v>
      </c>
      <c r="H470" s="24">
        <v>1</v>
      </c>
      <c r="I470" s="26">
        <v>477</v>
      </c>
      <c r="J470" s="24">
        <v>1</v>
      </c>
      <c r="K470" s="20">
        <v>1</v>
      </c>
      <c r="L470" s="21">
        <v>1</v>
      </c>
    </row>
    <row r="471" spans="2:12" x14ac:dyDescent="0.25">
      <c r="B471" s="19" t="s">
        <v>60</v>
      </c>
      <c r="C471" s="25">
        <v>0</v>
      </c>
      <c r="D471" s="28">
        <v>0</v>
      </c>
      <c r="E471" s="25">
        <v>0</v>
      </c>
      <c r="F471" s="22">
        <v>0</v>
      </c>
      <c r="G471" s="22">
        <v>0</v>
      </c>
      <c r="H471" s="25">
        <v>0.84905699999999995</v>
      </c>
      <c r="I471" s="28">
        <v>405</v>
      </c>
      <c r="J471" s="25">
        <v>0.76515200000000005</v>
      </c>
      <c r="K471" s="22">
        <v>0.82666700000000004</v>
      </c>
      <c r="L471" s="23">
        <v>0.98333300000000001</v>
      </c>
    </row>
    <row r="472" spans="2:12" x14ac:dyDescent="0.25">
      <c r="B472" s="35" t="s">
        <v>167</v>
      </c>
      <c r="C472" s="35"/>
      <c r="D472" s="36"/>
      <c r="E472" s="35"/>
      <c r="F472" s="36"/>
      <c r="G472" s="36"/>
      <c r="H472" s="35"/>
      <c r="I472" s="36"/>
      <c r="J472" s="35"/>
      <c r="K472" s="36"/>
      <c r="L472" s="37"/>
    </row>
    <row r="473" spans="2:12" x14ac:dyDescent="0.25">
      <c r="B473" s="13" t="s">
        <v>54</v>
      </c>
      <c r="C473" s="16">
        <v>0</v>
      </c>
      <c r="D473" s="17">
        <v>0</v>
      </c>
      <c r="E473" s="16">
        <v>0</v>
      </c>
      <c r="F473" s="14">
        <v>0</v>
      </c>
      <c r="G473" s="14">
        <v>0</v>
      </c>
      <c r="H473" s="16">
        <v>0.26624700000000001</v>
      </c>
      <c r="I473" s="17">
        <v>127</v>
      </c>
      <c r="J473" s="16">
        <v>0.42424200000000001</v>
      </c>
      <c r="K473" s="14">
        <v>0.22666700000000001</v>
      </c>
      <c r="L473" s="15">
        <v>0.16666700000000001</v>
      </c>
    </row>
    <row r="474" spans="2:12" x14ac:dyDescent="0.25">
      <c r="B474" s="7" t="s">
        <v>55</v>
      </c>
      <c r="C474" s="10">
        <v>0</v>
      </c>
      <c r="D474" s="11">
        <v>0</v>
      </c>
      <c r="E474" s="10">
        <v>0</v>
      </c>
      <c r="F474" s="8">
        <v>0</v>
      </c>
      <c r="G474" s="8">
        <v>0</v>
      </c>
      <c r="H474" s="10">
        <v>0.100629</v>
      </c>
      <c r="I474" s="11">
        <v>48</v>
      </c>
      <c r="J474" s="10">
        <v>0.113636</v>
      </c>
      <c r="K474" s="8">
        <v>7.5555999999999998E-2</v>
      </c>
      <c r="L474" s="9">
        <v>0.13333300000000001</v>
      </c>
    </row>
    <row r="475" spans="2:12" x14ac:dyDescent="0.25">
      <c r="B475" s="13" t="s">
        <v>129</v>
      </c>
      <c r="C475" s="16">
        <v>0</v>
      </c>
      <c r="D475" s="17">
        <v>0</v>
      </c>
      <c r="E475" s="16">
        <v>0</v>
      </c>
      <c r="F475" s="14">
        <v>0</v>
      </c>
      <c r="G475" s="14">
        <v>0</v>
      </c>
      <c r="H475" s="16">
        <v>0.17190800000000001</v>
      </c>
      <c r="I475" s="17">
        <v>82</v>
      </c>
      <c r="J475" s="16">
        <v>0.204545</v>
      </c>
      <c r="K475" s="14">
        <v>0.17333299999999999</v>
      </c>
      <c r="L475" s="15">
        <v>0.13333300000000001</v>
      </c>
    </row>
    <row r="476" spans="2:12" x14ac:dyDescent="0.25">
      <c r="B476" s="7" t="s">
        <v>130</v>
      </c>
      <c r="C476" s="10">
        <v>0</v>
      </c>
      <c r="D476" s="11">
        <v>0</v>
      </c>
      <c r="E476" s="10">
        <v>0</v>
      </c>
      <c r="F476" s="8">
        <v>0</v>
      </c>
      <c r="G476" s="8">
        <v>0</v>
      </c>
      <c r="H476" s="10">
        <v>0.295597</v>
      </c>
      <c r="I476" s="11">
        <v>141</v>
      </c>
      <c r="J476" s="10">
        <v>0.15151500000000001</v>
      </c>
      <c r="K476" s="8">
        <v>0.38222200000000001</v>
      </c>
      <c r="L476" s="9">
        <v>0.29166700000000001</v>
      </c>
    </row>
    <row r="477" spans="2:12" x14ac:dyDescent="0.25">
      <c r="B477" s="13" t="s">
        <v>58</v>
      </c>
      <c r="C477" s="16">
        <v>0</v>
      </c>
      <c r="D477" s="17">
        <v>0</v>
      </c>
      <c r="E477" s="16">
        <v>0</v>
      </c>
      <c r="F477" s="14">
        <v>0</v>
      </c>
      <c r="G477" s="14">
        <v>0</v>
      </c>
      <c r="H477" s="16">
        <v>0.102725</v>
      </c>
      <c r="I477" s="17">
        <v>49</v>
      </c>
      <c r="J477" s="16">
        <v>4.5455000000000002E-2</v>
      </c>
      <c r="K477" s="14">
        <v>0.106667</v>
      </c>
      <c r="L477" s="15">
        <v>0.158333</v>
      </c>
    </row>
    <row r="478" spans="2:12" x14ac:dyDescent="0.25">
      <c r="B478" s="7" t="s">
        <v>59</v>
      </c>
      <c r="C478" s="10">
        <v>0</v>
      </c>
      <c r="D478" s="11">
        <v>0</v>
      </c>
      <c r="E478" s="10">
        <v>0</v>
      </c>
      <c r="F478" s="8">
        <v>0</v>
      </c>
      <c r="G478" s="8">
        <v>0</v>
      </c>
      <c r="H478" s="10">
        <v>3.7735999999999999E-2</v>
      </c>
      <c r="I478" s="11">
        <v>18</v>
      </c>
      <c r="J478" s="10">
        <v>1.5152000000000001E-2</v>
      </c>
      <c r="K478" s="8">
        <v>2.2221999999999999E-2</v>
      </c>
      <c r="L478" s="9">
        <v>9.1666999999999998E-2</v>
      </c>
    </row>
    <row r="479" spans="2:12" x14ac:dyDescent="0.25">
      <c r="B479" s="13" t="s">
        <v>49</v>
      </c>
      <c r="C479" s="16">
        <v>0</v>
      </c>
      <c r="D479" s="17">
        <v>0</v>
      </c>
      <c r="E479" s="16">
        <v>0</v>
      </c>
      <c r="F479" s="14">
        <v>0</v>
      </c>
      <c r="G479" s="14">
        <v>0</v>
      </c>
      <c r="H479" s="16">
        <v>4.1929999999999997E-3</v>
      </c>
      <c r="I479" s="17">
        <v>2</v>
      </c>
      <c r="J479" s="16">
        <v>0</v>
      </c>
      <c r="K479" s="14">
        <v>4.444E-3</v>
      </c>
      <c r="L479" s="15">
        <v>8.3330000000000001E-3</v>
      </c>
    </row>
    <row r="480" spans="2:12" x14ac:dyDescent="0.25">
      <c r="B480" s="7" t="s">
        <v>50</v>
      </c>
      <c r="C480" s="10">
        <v>1</v>
      </c>
      <c r="D480" s="11">
        <v>323</v>
      </c>
      <c r="E480" s="10">
        <v>1</v>
      </c>
      <c r="F480" s="8">
        <v>1</v>
      </c>
      <c r="G480" s="8">
        <v>1</v>
      </c>
      <c r="H480" s="10">
        <v>2.0964E-2</v>
      </c>
      <c r="I480" s="11">
        <v>10</v>
      </c>
      <c r="J480" s="10">
        <v>4.5455000000000002E-2</v>
      </c>
      <c r="K480" s="8">
        <v>8.8889999999999993E-3</v>
      </c>
      <c r="L480" s="9">
        <v>1.6667000000000001E-2</v>
      </c>
    </row>
    <row r="481" spans="2:12" x14ac:dyDescent="0.25">
      <c r="B481" s="18" t="s">
        <v>51</v>
      </c>
      <c r="C481" s="18"/>
      <c r="D481" s="26">
        <v>323</v>
      </c>
      <c r="E481" s="30">
        <v>63</v>
      </c>
      <c r="F481" s="26">
        <v>140</v>
      </c>
      <c r="G481" s="26">
        <v>120</v>
      </c>
      <c r="H481" s="18"/>
      <c r="I481" s="26">
        <v>477</v>
      </c>
      <c r="J481" s="30">
        <v>132</v>
      </c>
      <c r="K481" s="26">
        <v>225</v>
      </c>
      <c r="L481" s="27">
        <v>120</v>
      </c>
    </row>
    <row r="482" spans="2:12" x14ac:dyDescent="0.25">
      <c r="B482" s="18" t="s">
        <v>95</v>
      </c>
      <c r="C482" s="24">
        <v>1</v>
      </c>
      <c r="D482" s="26">
        <v>323</v>
      </c>
      <c r="E482" s="24">
        <v>1</v>
      </c>
      <c r="F482" s="20">
        <v>1</v>
      </c>
      <c r="G482" s="20">
        <v>1</v>
      </c>
      <c r="H482" s="24">
        <v>1</v>
      </c>
      <c r="I482" s="26">
        <v>477</v>
      </c>
      <c r="J482" s="24">
        <v>1</v>
      </c>
      <c r="K482" s="20">
        <v>1</v>
      </c>
      <c r="L482" s="21">
        <v>1</v>
      </c>
    </row>
    <row r="483" spans="2:12" x14ac:dyDescent="0.25">
      <c r="B483" s="19" t="s">
        <v>60</v>
      </c>
      <c r="C483" s="25">
        <v>0</v>
      </c>
      <c r="D483" s="28">
        <v>0</v>
      </c>
      <c r="E483" s="25">
        <v>0</v>
      </c>
      <c r="F483" s="22">
        <v>0</v>
      </c>
      <c r="G483" s="22">
        <v>0</v>
      </c>
      <c r="H483" s="25">
        <v>0.70859499999999997</v>
      </c>
      <c r="I483" s="28">
        <v>338</v>
      </c>
      <c r="J483" s="25">
        <v>0.53030299999999997</v>
      </c>
      <c r="K483" s="22">
        <v>0.76</v>
      </c>
      <c r="L483" s="23">
        <v>0.80833299999999997</v>
      </c>
    </row>
    <row r="484" spans="2:12" x14ac:dyDescent="0.25">
      <c r="B484" s="35" t="s">
        <v>168</v>
      </c>
      <c r="C484" s="35"/>
      <c r="D484" s="36"/>
      <c r="E484" s="35"/>
      <c r="F484" s="36"/>
      <c r="G484" s="36"/>
      <c r="H484" s="35"/>
      <c r="I484" s="36"/>
      <c r="J484" s="35"/>
      <c r="K484" s="36"/>
      <c r="L484" s="37"/>
    </row>
    <row r="485" spans="2:12" x14ac:dyDescent="0.25">
      <c r="B485" s="13" t="s">
        <v>54</v>
      </c>
      <c r="C485" s="16">
        <v>0</v>
      </c>
      <c r="D485" s="17">
        <v>0</v>
      </c>
      <c r="E485" s="16">
        <v>0</v>
      </c>
      <c r="F485" s="14">
        <v>0</v>
      </c>
      <c r="G485" s="14">
        <v>0</v>
      </c>
      <c r="H485" s="16">
        <v>0.37945499999999999</v>
      </c>
      <c r="I485" s="17">
        <v>181</v>
      </c>
      <c r="J485" s="16">
        <v>0.37121199999999999</v>
      </c>
      <c r="K485" s="14">
        <v>0.408889</v>
      </c>
      <c r="L485" s="15">
        <v>0.33333299999999999</v>
      </c>
    </row>
    <row r="486" spans="2:12" x14ac:dyDescent="0.25">
      <c r="B486" s="7" t="s">
        <v>55</v>
      </c>
      <c r="C486" s="10">
        <v>0</v>
      </c>
      <c r="D486" s="11">
        <v>0</v>
      </c>
      <c r="E486" s="10">
        <v>0</v>
      </c>
      <c r="F486" s="8">
        <v>0</v>
      </c>
      <c r="G486" s="8">
        <v>0</v>
      </c>
      <c r="H486" s="10">
        <v>5.8700000000000002E-2</v>
      </c>
      <c r="I486" s="11">
        <v>28</v>
      </c>
      <c r="J486" s="10">
        <v>9.0909000000000004E-2</v>
      </c>
      <c r="K486" s="8">
        <v>0.04</v>
      </c>
      <c r="L486" s="9">
        <v>5.8333000000000003E-2</v>
      </c>
    </row>
    <row r="487" spans="2:12" x14ac:dyDescent="0.25">
      <c r="B487" s="13" t="s">
        <v>129</v>
      </c>
      <c r="C487" s="16">
        <v>0</v>
      </c>
      <c r="D487" s="17">
        <v>0</v>
      </c>
      <c r="E487" s="16">
        <v>0</v>
      </c>
      <c r="F487" s="14">
        <v>0</v>
      </c>
      <c r="G487" s="14">
        <v>0</v>
      </c>
      <c r="H487" s="16">
        <v>9.0147000000000005E-2</v>
      </c>
      <c r="I487" s="17">
        <v>43</v>
      </c>
      <c r="J487" s="16">
        <v>0.121212</v>
      </c>
      <c r="K487" s="14">
        <v>8.8888999999999996E-2</v>
      </c>
      <c r="L487" s="15">
        <v>5.8333000000000003E-2</v>
      </c>
    </row>
    <row r="488" spans="2:12" x14ac:dyDescent="0.25">
      <c r="B488" s="7" t="s">
        <v>130</v>
      </c>
      <c r="C488" s="10">
        <v>0</v>
      </c>
      <c r="D488" s="11">
        <v>0</v>
      </c>
      <c r="E488" s="10">
        <v>0</v>
      </c>
      <c r="F488" s="8">
        <v>0</v>
      </c>
      <c r="G488" s="8">
        <v>0</v>
      </c>
      <c r="H488" s="10">
        <v>0.12997900000000001</v>
      </c>
      <c r="I488" s="11">
        <v>62</v>
      </c>
      <c r="J488" s="10">
        <v>0.12878800000000001</v>
      </c>
      <c r="K488" s="8">
        <v>0.16444400000000001</v>
      </c>
      <c r="L488" s="9">
        <v>6.6667000000000004E-2</v>
      </c>
    </row>
    <row r="489" spans="2:12" x14ac:dyDescent="0.25">
      <c r="B489" s="13" t="s">
        <v>58</v>
      </c>
      <c r="C489" s="16">
        <v>0</v>
      </c>
      <c r="D489" s="17">
        <v>0</v>
      </c>
      <c r="E489" s="16">
        <v>0</v>
      </c>
      <c r="F489" s="14">
        <v>0</v>
      </c>
      <c r="G489" s="14">
        <v>0</v>
      </c>
      <c r="H489" s="16">
        <v>5.6604000000000002E-2</v>
      </c>
      <c r="I489" s="17">
        <v>27</v>
      </c>
      <c r="J489" s="16">
        <v>7.5758000000000006E-2</v>
      </c>
      <c r="K489" s="14">
        <v>6.2222E-2</v>
      </c>
      <c r="L489" s="15">
        <v>2.5000000000000001E-2</v>
      </c>
    </row>
    <row r="490" spans="2:12" x14ac:dyDescent="0.25">
      <c r="B490" s="7" t="s">
        <v>59</v>
      </c>
      <c r="C490" s="10">
        <v>0</v>
      </c>
      <c r="D490" s="11">
        <v>0</v>
      </c>
      <c r="E490" s="10">
        <v>0</v>
      </c>
      <c r="F490" s="8">
        <v>0</v>
      </c>
      <c r="G490" s="8">
        <v>0</v>
      </c>
      <c r="H490" s="10">
        <v>2.5156999999999999E-2</v>
      </c>
      <c r="I490" s="11">
        <v>12</v>
      </c>
      <c r="J490" s="10">
        <v>3.0303E-2</v>
      </c>
      <c r="K490" s="8">
        <v>2.6667E-2</v>
      </c>
      <c r="L490" s="9">
        <v>1.6667000000000001E-2</v>
      </c>
    </row>
    <row r="491" spans="2:12" x14ac:dyDescent="0.25">
      <c r="B491" s="13" t="s">
        <v>49</v>
      </c>
      <c r="C491" s="16">
        <v>0</v>
      </c>
      <c r="D491" s="17">
        <v>0</v>
      </c>
      <c r="E491" s="16">
        <v>0</v>
      </c>
      <c r="F491" s="14">
        <v>0</v>
      </c>
      <c r="G491" s="14">
        <v>0</v>
      </c>
      <c r="H491" s="16">
        <v>2.0960000000000002E-3</v>
      </c>
      <c r="I491" s="17">
        <v>1</v>
      </c>
      <c r="J491" s="16">
        <v>0</v>
      </c>
      <c r="K491" s="14">
        <v>4.444E-3</v>
      </c>
      <c r="L491" s="15">
        <v>0</v>
      </c>
    </row>
    <row r="492" spans="2:12" x14ac:dyDescent="0.25">
      <c r="B492" s="7" t="s">
        <v>50</v>
      </c>
      <c r="C492" s="10">
        <v>1</v>
      </c>
      <c r="D492" s="11">
        <v>323</v>
      </c>
      <c r="E492" s="10">
        <v>1</v>
      </c>
      <c r="F492" s="8">
        <v>1</v>
      </c>
      <c r="G492" s="8">
        <v>1</v>
      </c>
      <c r="H492" s="10">
        <v>0.25786199999999998</v>
      </c>
      <c r="I492" s="11">
        <v>123</v>
      </c>
      <c r="J492" s="10">
        <v>0.18181800000000001</v>
      </c>
      <c r="K492" s="8">
        <v>0.20444399999999999</v>
      </c>
      <c r="L492" s="9">
        <v>0.44166699999999998</v>
      </c>
    </row>
    <row r="493" spans="2:12" x14ac:dyDescent="0.25">
      <c r="B493" s="18" t="s">
        <v>51</v>
      </c>
      <c r="C493" s="18"/>
      <c r="D493" s="26">
        <v>323</v>
      </c>
      <c r="E493" s="30">
        <v>63</v>
      </c>
      <c r="F493" s="26">
        <v>140</v>
      </c>
      <c r="G493" s="26">
        <v>120</v>
      </c>
      <c r="H493" s="18"/>
      <c r="I493" s="26">
        <v>477</v>
      </c>
      <c r="J493" s="30">
        <v>132</v>
      </c>
      <c r="K493" s="26">
        <v>225</v>
      </c>
      <c r="L493" s="27">
        <v>120</v>
      </c>
    </row>
    <row r="494" spans="2:12" x14ac:dyDescent="0.25">
      <c r="B494" s="18" t="s">
        <v>95</v>
      </c>
      <c r="C494" s="24">
        <v>1</v>
      </c>
      <c r="D494" s="26">
        <v>323</v>
      </c>
      <c r="E494" s="24">
        <v>1</v>
      </c>
      <c r="F494" s="20">
        <v>1</v>
      </c>
      <c r="G494" s="20">
        <v>1</v>
      </c>
      <c r="H494" s="24">
        <v>1</v>
      </c>
      <c r="I494" s="26">
        <v>477</v>
      </c>
      <c r="J494" s="24">
        <v>1</v>
      </c>
      <c r="K494" s="20">
        <v>1</v>
      </c>
      <c r="L494" s="21">
        <v>1</v>
      </c>
    </row>
    <row r="495" spans="2:12" x14ac:dyDescent="0.25">
      <c r="B495" s="19" t="s">
        <v>60</v>
      </c>
      <c r="C495" s="25">
        <v>0</v>
      </c>
      <c r="D495" s="28">
        <v>0</v>
      </c>
      <c r="E495" s="25">
        <v>0</v>
      </c>
      <c r="F495" s="22">
        <v>0</v>
      </c>
      <c r="G495" s="22">
        <v>0</v>
      </c>
      <c r="H495" s="25">
        <v>0.36058699999999999</v>
      </c>
      <c r="I495" s="28">
        <v>172</v>
      </c>
      <c r="J495" s="25">
        <v>0.44696999999999998</v>
      </c>
      <c r="K495" s="22">
        <v>0.38222200000000001</v>
      </c>
      <c r="L495" s="23">
        <v>0.22500000000000001</v>
      </c>
    </row>
    <row r="496" spans="2:12" x14ac:dyDescent="0.25">
      <c r="B496" s="35" t="s">
        <v>169</v>
      </c>
      <c r="C496" s="35"/>
      <c r="D496" s="36"/>
      <c r="E496" s="35"/>
      <c r="F496" s="36"/>
      <c r="G496" s="36"/>
      <c r="H496" s="35"/>
      <c r="I496" s="36"/>
      <c r="J496" s="35"/>
      <c r="K496" s="36"/>
      <c r="L496" s="37"/>
    </row>
    <row r="497" spans="2:12" x14ac:dyDescent="0.25">
      <c r="B497" s="13" t="s">
        <v>54</v>
      </c>
      <c r="C497" s="16">
        <v>0</v>
      </c>
      <c r="D497" s="17">
        <v>0</v>
      </c>
      <c r="E497" s="16">
        <v>0</v>
      </c>
      <c r="F497" s="14">
        <v>0</v>
      </c>
      <c r="G497" s="14">
        <v>0</v>
      </c>
      <c r="H497" s="16">
        <v>0.36268299999999998</v>
      </c>
      <c r="I497" s="17">
        <v>173</v>
      </c>
      <c r="J497" s="16">
        <v>0.712121</v>
      </c>
      <c r="K497" s="14">
        <v>0.29777799999999999</v>
      </c>
      <c r="L497" s="15">
        <v>0.1</v>
      </c>
    </row>
    <row r="498" spans="2:12" x14ac:dyDescent="0.25">
      <c r="B498" s="7" t="s">
        <v>55</v>
      </c>
      <c r="C498" s="10">
        <v>0</v>
      </c>
      <c r="D498" s="11">
        <v>0</v>
      </c>
      <c r="E498" s="10">
        <v>0</v>
      </c>
      <c r="F498" s="8">
        <v>0</v>
      </c>
      <c r="G498" s="8">
        <v>0</v>
      </c>
      <c r="H498" s="10">
        <v>5.2410999999999999E-2</v>
      </c>
      <c r="I498" s="11">
        <v>25</v>
      </c>
      <c r="J498" s="10">
        <v>5.3030000000000001E-2</v>
      </c>
      <c r="K498" s="8">
        <v>6.6667000000000004E-2</v>
      </c>
      <c r="L498" s="9">
        <v>2.5000000000000001E-2</v>
      </c>
    </row>
    <row r="499" spans="2:12" x14ac:dyDescent="0.25">
      <c r="B499" s="13" t="s">
        <v>129</v>
      </c>
      <c r="C499" s="16">
        <v>0</v>
      </c>
      <c r="D499" s="17">
        <v>0</v>
      </c>
      <c r="E499" s="16">
        <v>0</v>
      </c>
      <c r="F499" s="14">
        <v>0</v>
      </c>
      <c r="G499" s="14">
        <v>0</v>
      </c>
      <c r="H499" s="16">
        <v>7.7567999999999998E-2</v>
      </c>
      <c r="I499" s="17">
        <v>37</v>
      </c>
      <c r="J499" s="16">
        <v>7.5758000000000006E-2</v>
      </c>
      <c r="K499" s="14">
        <v>9.7778000000000004E-2</v>
      </c>
      <c r="L499" s="15">
        <v>4.1667000000000003E-2</v>
      </c>
    </row>
    <row r="500" spans="2:12" x14ac:dyDescent="0.25">
      <c r="B500" s="7" t="s">
        <v>130</v>
      </c>
      <c r="C500" s="10">
        <v>0</v>
      </c>
      <c r="D500" s="11">
        <v>0</v>
      </c>
      <c r="E500" s="10">
        <v>0</v>
      </c>
      <c r="F500" s="8">
        <v>0</v>
      </c>
      <c r="G500" s="8">
        <v>0</v>
      </c>
      <c r="H500" s="10">
        <v>0.15094299999999999</v>
      </c>
      <c r="I500" s="11">
        <v>72</v>
      </c>
      <c r="J500" s="10">
        <v>4.5455000000000002E-2</v>
      </c>
      <c r="K500" s="8">
        <v>0.23111100000000001</v>
      </c>
      <c r="L500" s="9">
        <v>0.11666700000000001</v>
      </c>
    </row>
    <row r="501" spans="2:12" x14ac:dyDescent="0.25">
      <c r="B501" s="13" t="s">
        <v>58</v>
      </c>
      <c r="C501" s="16">
        <v>0</v>
      </c>
      <c r="D501" s="17">
        <v>0</v>
      </c>
      <c r="E501" s="16">
        <v>0</v>
      </c>
      <c r="F501" s="14">
        <v>0</v>
      </c>
      <c r="G501" s="14">
        <v>0</v>
      </c>
      <c r="H501" s="16">
        <v>0.20754700000000001</v>
      </c>
      <c r="I501" s="17">
        <v>99</v>
      </c>
      <c r="J501" s="16">
        <v>5.3030000000000001E-2</v>
      </c>
      <c r="K501" s="14">
        <v>0.20444399999999999</v>
      </c>
      <c r="L501" s="15">
        <v>0.38333299999999998</v>
      </c>
    </row>
    <row r="502" spans="2:12" x14ac:dyDescent="0.25">
      <c r="B502" s="7" t="s">
        <v>59</v>
      </c>
      <c r="C502" s="10">
        <v>0</v>
      </c>
      <c r="D502" s="11">
        <v>0</v>
      </c>
      <c r="E502" s="10">
        <v>0</v>
      </c>
      <c r="F502" s="8">
        <v>0</v>
      </c>
      <c r="G502" s="8">
        <v>0</v>
      </c>
      <c r="H502" s="10">
        <v>0.127883</v>
      </c>
      <c r="I502" s="11">
        <v>61</v>
      </c>
      <c r="J502" s="10">
        <v>1.5152000000000001E-2</v>
      </c>
      <c r="K502" s="8">
        <v>9.3332999999999999E-2</v>
      </c>
      <c r="L502" s="9">
        <v>0.31666699999999998</v>
      </c>
    </row>
    <row r="503" spans="2:12" x14ac:dyDescent="0.25">
      <c r="B503" s="13" t="s">
        <v>49</v>
      </c>
      <c r="C503" s="16">
        <v>0</v>
      </c>
      <c r="D503" s="17">
        <v>0</v>
      </c>
      <c r="E503" s="16">
        <v>0</v>
      </c>
      <c r="F503" s="14">
        <v>0</v>
      </c>
      <c r="G503" s="14">
        <v>0</v>
      </c>
      <c r="H503" s="16">
        <v>0</v>
      </c>
      <c r="I503" s="17">
        <v>0</v>
      </c>
      <c r="J503" s="16">
        <v>0</v>
      </c>
      <c r="K503" s="14">
        <v>0</v>
      </c>
      <c r="L503" s="15">
        <v>0</v>
      </c>
    </row>
    <row r="504" spans="2:12" x14ac:dyDescent="0.25">
      <c r="B504" s="7" t="s">
        <v>50</v>
      </c>
      <c r="C504" s="10">
        <v>1</v>
      </c>
      <c r="D504" s="11">
        <v>323</v>
      </c>
      <c r="E504" s="10">
        <v>1</v>
      </c>
      <c r="F504" s="8">
        <v>1</v>
      </c>
      <c r="G504" s="8">
        <v>1</v>
      </c>
      <c r="H504" s="10">
        <v>2.0964E-2</v>
      </c>
      <c r="I504" s="11">
        <v>10</v>
      </c>
      <c r="J504" s="10">
        <v>4.5455000000000002E-2</v>
      </c>
      <c r="K504" s="8">
        <v>8.8889999999999993E-3</v>
      </c>
      <c r="L504" s="9">
        <v>1.6667000000000001E-2</v>
      </c>
    </row>
    <row r="505" spans="2:12" x14ac:dyDescent="0.25">
      <c r="B505" s="18" t="s">
        <v>51</v>
      </c>
      <c r="C505" s="18"/>
      <c r="D505" s="26">
        <v>323</v>
      </c>
      <c r="E505" s="30">
        <v>63</v>
      </c>
      <c r="F505" s="26">
        <v>140</v>
      </c>
      <c r="G505" s="26">
        <v>120</v>
      </c>
      <c r="H505" s="18"/>
      <c r="I505" s="26">
        <v>477</v>
      </c>
      <c r="J505" s="30">
        <v>132</v>
      </c>
      <c r="K505" s="26">
        <v>225</v>
      </c>
      <c r="L505" s="27">
        <v>120</v>
      </c>
    </row>
    <row r="506" spans="2:12" x14ac:dyDescent="0.25">
      <c r="B506" s="18" t="s">
        <v>95</v>
      </c>
      <c r="C506" s="24">
        <v>1</v>
      </c>
      <c r="D506" s="26">
        <v>323</v>
      </c>
      <c r="E506" s="24">
        <v>1</v>
      </c>
      <c r="F506" s="20">
        <v>1</v>
      </c>
      <c r="G506" s="20">
        <v>1</v>
      </c>
      <c r="H506" s="24">
        <v>1</v>
      </c>
      <c r="I506" s="26">
        <v>477</v>
      </c>
      <c r="J506" s="24">
        <v>1</v>
      </c>
      <c r="K506" s="20">
        <v>1</v>
      </c>
      <c r="L506" s="21">
        <v>1</v>
      </c>
    </row>
    <row r="507" spans="2:12" x14ac:dyDescent="0.25">
      <c r="B507" s="19" t="s">
        <v>60</v>
      </c>
      <c r="C507" s="25">
        <v>0</v>
      </c>
      <c r="D507" s="28">
        <v>0</v>
      </c>
      <c r="E507" s="25">
        <v>0</v>
      </c>
      <c r="F507" s="22">
        <v>0</v>
      </c>
      <c r="G507" s="22">
        <v>0</v>
      </c>
      <c r="H507" s="25">
        <v>0.61635200000000001</v>
      </c>
      <c r="I507" s="28">
        <v>294</v>
      </c>
      <c r="J507" s="25">
        <v>0.242424</v>
      </c>
      <c r="K507" s="22">
        <v>0.69333299999999998</v>
      </c>
      <c r="L507" s="23">
        <v>0.88333300000000003</v>
      </c>
    </row>
    <row r="508" spans="2:12" x14ac:dyDescent="0.25">
      <c r="B508" s="35" t="s">
        <v>170</v>
      </c>
      <c r="C508" s="35"/>
      <c r="D508" s="36"/>
      <c r="E508" s="35"/>
      <c r="F508" s="36"/>
      <c r="G508" s="36"/>
      <c r="H508" s="35"/>
      <c r="I508" s="36"/>
      <c r="J508" s="35"/>
      <c r="K508" s="36"/>
      <c r="L508" s="37"/>
    </row>
    <row r="509" spans="2:12" x14ac:dyDescent="0.25">
      <c r="B509" s="13" t="s">
        <v>54</v>
      </c>
      <c r="C509" s="16">
        <v>0</v>
      </c>
      <c r="D509" s="17">
        <v>0</v>
      </c>
      <c r="E509" s="16">
        <v>0</v>
      </c>
      <c r="F509" s="14">
        <v>0</v>
      </c>
      <c r="G509" s="14">
        <v>0</v>
      </c>
      <c r="H509" s="16">
        <v>0.54088099999999995</v>
      </c>
      <c r="I509" s="17">
        <v>258</v>
      </c>
      <c r="J509" s="16">
        <v>0.72727299999999995</v>
      </c>
      <c r="K509" s="14">
        <v>0.55555600000000005</v>
      </c>
      <c r="L509" s="15">
        <v>0.30833300000000002</v>
      </c>
    </row>
    <row r="510" spans="2:12" x14ac:dyDescent="0.25">
      <c r="B510" s="7" t="s">
        <v>55</v>
      </c>
      <c r="C510" s="10">
        <v>0</v>
      </c>
      <c r="D510" s="11">
        <v>0</v>
      </c>
      <c r="E510" s="10">
        <v>0</v>
      </c>
      <c r="F510" s="8">
        <v>0</v>
      </c>
      <c r="G510" s="8">
        <v>0</v>
      </c>
      <c r="H510" s="10">
        <v>3.1447000000000003E-2</v>
      </c>
      <c r="I510" s="11">
        <v>15</v>
      </c>
      <c r="J510" s="10">
        <v>2.2727000000000001E-2</v>
      </c>
      <c r="K510" s="8">
        <v>2.6667E-2</v>
      </c>
      <c r="L510" s="9">
        <v>0.05</v>
      </c>
    </row>
    <row r="511" spans="2:12" x14ac:dyDescent="0.25">
      <c r="B511" s="13" t="s">
        <v>129</v>
      </c>
      <c r="C511" s="16">
        <v>0</v>
      </c>
      <c r="D511" s="17">
        <v>0</v>
      </c>
      <c r="E511" s="16">
        <v>0</v>
      </c>
      <c r="F511" s="14">
        <v>0</v>
      </c>
      <c r="G511" s="14">
        <v>0</v>
      </c>
      <c r="H511" s="16">
        <v>7.7567999999999998E-2</v>
      </c>
      <c r="I511" s="17">
        <v>37</v>
      </c>
      <c r="J511" s="16">
        <v>1.5152000000000001E-2</v>
      </c>
      <c r="K511" s="14">
        <v>0.106667</v>
      </c>
      <c r="L511" s="15">
        <v>9.1666999999999998E-2</v>
      </c>
    </row>
    <row r="512" spans="2:12" x14ac:dyDescent="0.25">
      <c r="B512" s="7" t="s">
        <v>130</v>
      </c>
      <c r="C512" s="10">
        <v>0</v>
      </c>
      <c r="D512" s="11">
        <v>0</v>
      </c>
      <c r="E512" s="10">
        <v>0</v>
      </c>
      <c r="F512" s="8">
        <v>0</v>
      </c>
      <c r="G512" s="8">
        <v>0</v>
      </c>
      <c r="H512" s="10">
        <v>5.4507E-2</v>
      </c>
      <c r="I512" s="11">
        <v>26</v>
      </c>
      <c r="J512" s="10">
        <v>3.0303E-2</v>
      </c>
      <c r="K512" s="8">
        <v>6.6667000000000004E-2</v>
      </c>
      <c r="L512" s="9">
        <v>5.8333000000000003E-2</v>
      </c>
    </row>
    <row r="513" spans="2:12" x14ac:dyDescent="0.25">
      <c r="B513" s="13" t="s">
        <v>58</v>
      </c>
      <c r="C513" s="16">
        <v>0</v>
      </c>
      <c r="D513" s="17">
        <v>0</v>
      </c>
      <c r="E513" s="16">
        <v>0</v>
      </c>
      <c r="F513" s="14">
        <v>0</v>
      </c>
      <c r="G513" s="14">
        <v>0</v>
      </c>
      <c r="H513" s="16">
        <v>3.1447000000000003E-2</v>
      </c>
      <c r="I513" s="17">
        <v>15</v>
      </c>
      <c r="J513" s="16">
        <v>1.5152000000000001E-2</v>
      </c>
      <c r="K513" s="14">
        <v>3.1111E-2</v>
      </c>
      <c r="L513" s="15">
        <v>0.05</v>
      </c>
    </row>
    <row r="514" spans="2:12" x14ac:dyDescent="0.25">
      <c r="B514" s="7" t="s">
        <v>59</v>
      </c>
      <c r="C514" s="10">
        <v>0</v>
      </c>
      <c r="D514" s="11">
        <v>0</v>
      </c>
      <c r="E514" s="10">
        <v>0</v>
      </c>
      <c r="F514" s="8">
        <v>0</v>
      </c>
      <c r="G514" s="8">
        <v>0</v>
      </c>
      <c r="H514" s="10">
        <v>6.2890000000000003E-3</v>
      </c>
      <c r="I514" s="11">
        <v>3</v>
      </c>
      <c r="J514" s="10">
        <v>7.5760000000000003E-3</v>
      </c>
      <c r="K514" s="8">
        <v>8.8889999999999993E-3</v>
      </c>
      <c r="L514" s="9">
        <v>0</v>
      </c>
    </row>
    <row r="515" spans="2:12" x14ac:dyDescent="0.25">
      <c r="B515" s="13" t="s">
        <v>49</v>
      </c>
      <c r="C515" s="16">
        <v>0</v>
      </c>
      <c r="D515" s="17">
        <v>0</v>
      </c>
      <c r="E515" s="16">
        <v>0</v>
      </c>
      <c r="F515" s="14">
        <v>0</v>
      </c>
      <c r="G515" s="14">
        <v>0</v>
      </c>
      <c r="H515" s="16">
        <v>0</v>
      </c>
      <c r="I515" s="17">
        <v>0</v>
      </c>
      <c r="J515" s="16">
        <v>0</v>
      </c>
      <c r="K515" s="14">
        <v>0</v>
      </c>
      <c r="L515" s="15">
        <v>0</v>
      </c>
    </row>
    <row r="516" spans="2:12" x14ac:dyDescent="0.25">
      <c r="B516" s="7" t="s">
        <v>50</v>
      </c>
      <c r="C516" s="10">
        <v>1</v>
      </c>
      <c r="D516" s="11">
        <v>323</v>
      </c>
      <c r="E516" s="10">
        <v>1</v>
      </c>
      <c r="F516" s="8">
        <v>1</v>
      </c>
      <c r="G516" s="8">
        <v>1</v>
      </c>
      <c r="H516" s="10">
        <v>0.25786199999999998</v>
      </c>
      <c r="I516" s="11">
        <v>123</v>
      </c>
      <c r="J516" s="10">
        <v>0.18181800000000001</v>
      </c>
      <c r="K516" s="8">
        <v>0.20444399999999999</v>
      </c>
      <c r="L516" s="9">
        <v>0.44166699999999998</v>
      </c>
    </row>
    <row r="517" spans="2:12" x14ac:dyDescent="0.25">
      <c r="B517" s="18" t="s">
        <v>51</v>
      </c>
      <c r="C517" s="18"/>
      <c r="D517" s="26">
        <v>323</v>
      </c>
      <c r="E517" s="30">
        <v>63</v>
      </c>
      <c r="F517" s="26">
        <v>140</v>
      </c>
      <c r="G517" s="26">
        <v>120</v>
      </c>
      <c r="H517" s="18"/>
      <c r="I517" s="26">
        <v>477</v>
      </c>
      <c r="J517" s="30">
        <v>132</v>
      </c>
      <c r="K517" s="26">
        <v>225</v>
      </c>
      <c r="L517" s="27">
        <v>120</v>
      </c>
    </row>
    <row r="518" spans="2:12" x14ac:dyDescent="0.25">
      <c r="B518" s="18" t="s">
        <v>95</v>
      </c>
      <c r="C518" s="24">
        <v>1</v>
      </c>
      <c r="D518" s="26">
        <v>323</v>
      </c>
      <c r="E518" s="24">
        <v>1</v>
      </c>
      <c r="F518" s="20">
        <v>1</v>
      </c>
      <c r="G518" s="20">
        <v>1</v>
      </c>
      <c r="H518" s="24">
        <v>1</v>
      </c>
      <c r="I518" s="26">
        <v>477</v>
      </c>
      <c r="J518" s="24">
        <v>1</v>
      </c>
      <c r="K518" s="20">
        <v>1</v>
      </c>
      <c r="L518" s="21">
        <v>1</v>
      </c>
    </row>
    <row r="519" spans="2:12" x14ac:dyDescent="0.25">
      <c r="B519" s="19" t="s">
        <v>60</v>
      </c>
      <c r="C519" s="25">
        <v>0</v>
      </c>
      <c r="D519" s="28">
        <v>0</v>
      </c>
      <c r="E519" s="25">
        <v>0</v>
      </c>
      <c r="F519" s="22">
        <v>0</v>
      </c>
      <c r="G519" s="22">
        <v>0</v>
      </c>
      <c r="H519" s="25">
        <v>0.20125799999999999</v>
      </c>
      <c r="I519" s="28">
        <v>96</v>
      </c>
      <c r="J519" s="25">
        <v>9.0909000000000004E-2</v>
      </c>
      <c r="K519" s="22">
        <v>0.24</v>
      </c>
      <c r="L519" s="23">
        <v>0.25</v>
      </c>
    </row>
    <row r="520" spans="2:12" x14ac:dyDescent="0.25">
      <c r="B520" s="35" t="s">
        <v>171</v>
      </c>
      <c r="C520" s="35"/>
      <c r="D520" s="36"/>
      <c r="E520" s="35"/>
      <c r="F520" s="36"/>
      <c r="G520" s="36"/>
      <c r="H520" s="35"/>
      <c r="I520" s="36"/>
      <c r="J520" s="35"/>
      <c r="K520" s="36"/>
      <c r="L520" s="37"/>
    </row>
    <row r="521" spans="2:12" x14ac:dyDescent="0.25">
      <c r="B521" s="13" t="s">
        <v>54</v>
      </c>
      <c r="C521" s="16">
        <v>0</v>
      </c>
      <c r="D521" s="17">
        <v>0</v>
      </c>
      <c r="E521" s="16">
        <v>0</v>
      </c>
      <c r="F521" s="14">
        <v>0</v>
      </c>
      <c r="G521" s="14">
        <v>0</v>
      </c>
      <c r="H521" s="16">
        <v>0.84905699999999995</v>
      </c>
      <c r="I521" s="17">
        <v>405</v>
      </c>
      <c r="J521" s="16">
        <v>0.96969700000000003</v>
      </c>
      <c r="K521" s="14">
        <v>0.82666700000000004</v>
      </c>
      <c r="L521" s="15">
        <v>0.75833300000000003</v>
      </c>
    </row>
    <row r="522" spans="2:12" x14ac:dyDescent="0.25">
      <c r="B522" s="7" t="s">
        <v>55</v>
      </c>
      <c r="C522" s="10">
        <v>0</v>
      </c>
      <c r="D522" s="11">
        <v>0</v>
      </c>
      <c r="E522" s="10">
        <v>0</v>
      </c>
      <c r="F522" s="8">
        <v>0</v>
      </c>
      <c r="G522" s="8">
        <v>0</v>
      </c>
      <c r="H522" s="10">
        <v>3.5638999999999997E-2</v>
      </c>
      <c r="I522" s="11">
        <v>17</v>
      </c>
      <c r="J522" s="10">
        <v>1.5152000000000001E-2</v>
      </c>
      <c r="K522" s="8">
        <v>4.4443999999999997E-2</v>
      </c>
      <c r="L522" s="9">
        <v>4.1667000000000003E-2</v>
      </c>
    </row>
    <row r="523" spans="2:12" x14ac:dyDescent="0.25">
      <c r="B523" s="13" t="s">
        <v>129</v>
      </c>
      <c r="C523" s="16">
        <v>0</v>
      </c>
      <c r="D523" s="17">
        <v>0</v>
      </c>
      <c r="E523" s="16">
        <v>0</v>
      </c>
      <c r="F523" s="14">
        <v>0</v>
      </c>
      <c r="G523" s="14">
        <v>0</v>
      </c>
      <c r="H523" s="16">
        <v>4.8217999999999997E-2</v>
      </c>
      <c r="I523" s="17">
        <v>23</v>
      </c>
      <c r="J523" s="16">
        <v>7.5760000000000003E-3</v>
      </c>
      <c r="K523" s="14">
        <v>4.8889000000000002E-2</v>
      </c>
      <c r="L523" s="15">
        <v>9.1666999999999998E-2</v>
      </c>
    </row>
    <row r="524" spans="2:12" x14ac:dyDescent="0.25">
      <c r="B524" s="7" t="s">
        <v>130</v>
      </c>
      <c r="C524" s="10">
        <v>0</v>
      </c>
      <c r="D524" s="11">
        <v>0</v>
      </c>
      <c r="E524" s="10">
        <v>0</v>
      </c>
      <c r="F524" s="8">
        <v>0</v>
      </c>
      <c r="G524" s="8">
        <v>0</v>
      </c>
      <c r="H524" s="10">
        <v>4.1929000000000001E-2</v>
      </c>
      <c r="I524" s="11">
        <v>20</v>
      </c>
      <c r="J524" s="10">
        <v>0</v>
      </c>
      <c r="K524" s="8">
        <v>5.3332999999999998E-2</v>
      </c>
      <c r="L524" s="9">
        <v>6.6667000000000004E-2</v>
      </c>
    </row>
    <row r="525" spans="2:12" x14ac:dyDescent="0.25">
      <c r="B525" s="13" t="s">
        <v>58</v>
      </c>
      <c r="C525" s="16">
        <v>0</v>
      </c>
      <c r="D525" s="17">
        <v>0</v>
      </c>
      <c r="E525" s="16">
        <v>0</v>
      </c>
      <c r="F525" s="14">
        <v>0</v>
      </c>
      <c r="G525" s="14">
        <v>0</v>
      </c>
      <c r="H525" s="16">
        <v>1.8867999999999999E-2</v>
      </c>
      <c r="I525" s="17">
        <v>9</v>
      </c>
      <c r="J525" s="16">
        <v>7.5760000000000003E-3</v>
      </c>
      <c r="K525" s="14">
        <v>2.2221999999999999E-2</v>
      </c>
      <c r="L525" s="15">
        <v>2.5000000000000001E-2</v>
      </c>
    </row>
    <row r="526" spans="2:12" x14ac:dyDescent="0.25">
      <c r="B526" s="7" t="s">
        <v>59</v>
      </c>
      <c r="C526" s="10">
        <v>0</v>
      </c>
      <c r="D526" s="11">
        <v>0</v>
      </c>
      <c r="E526" s="10">
        <v>0</v>
      </c>
      <c r="F526" s="8">
        <v>0</v>
      </c>
      <c r="G526" s="8">
        <v>0</v>
      </c>
      <c r="H526" s="10">
        <v>6.2890000000000003E-3</v>
      </c>
      <c r="I526" s="11">
        <v>3</v>
      </c>
      <c r="J526" s="10">
        <v>0</v>
      </c>
      <c r="K526" s="8">
        <v>4.444E-3</v>
      </c>
      <c r="L526" s="9">
        <v>1.6667000000000001E-2</v>
      </c>
    </row>
    <row r="527" spans="2:12" x14ac:dyDescent="0.25">
      <c r="B527" s="13" t="s">
        <v>49</v>
      </c>
      <c r="C527" s="16">
        <v>0</v>
      </c>
      <c r="D527" s="17">
        <v>0</v>
      </c>
      <c r="E527" s="16">
        <v>0</v>
      </c>
      <c r="F527" s="14">
        <v>0</v>
      </c>
      <c r="G527" s="14">
        <v>0</v>
      </c>
      <c r="H527" s="16">
        <v>0</v>
      </c>
      <c r="I527" s="17">
        <v>0</v>
      </c>
      <c r="J527" s="16">
        <v>0</v>
      </c>
      <c r="K527" s="14">
        <v>0</v>
      </c>
      <c r="L527" s="15">
        <v>0</v>
      </c>
    </row>
    <row r="528" spans="2:12" x14ac:dyDescent="0.25">
      <c r="B528" s="7" t="s">
        <v>50</v>
      </c>
      <c r="C528" s="10">
        <v>1</v>
      </c>
      <c r="D528" s="11">
        <v>323</v>
      </c>
      <c r="E528" s="10">
        <v>1</v>
      </c>
      <c r="F528" s="8">
        <v>1</v>
      </c>
      <c r="G528" s="8">
        <v>1</v>
      </c>
      <c r="H528" s="10">
        <v>0</v>
      </c>
      <c r="I528" s="11">
        <v>0</v>
      </c>
      <c r="J528" s="10">
        <v>0</v>
      </c>
      <c r="K528" s="8">
        <v>0</v>
      </c>
      <c r="L528" s="9">
        <v>0</v>
      </c>
    </row>
    <row r="529" spans="2:12" x14ac:dyDescent="0.25">
      <c r="B529" s="18" t="s">
        <v>51</v>
      </c>
      <c r="C529" s="18"/>
      <c r="D529" s="26">
        <v>323</v>
      </c>
      <c r="E529" s="30">
        <v>63</v>
      </c>
      <c r="F529" s="26">
        <v>140</v>
      </c>
      <c r="G529" s="26">
        <v>120</v>
      </c>
      <c r="H529" s="18"/>
      <c r="I529" s="26">
        <v>477</v>
      </c>
      <c r="J529" s="30">
        <v>132</v>
      </c>
      <c r="K529" s="26">
        <v>225</v>
      </c>
      <c r="L529" s="27">
        <v>120</v>
      </c>
    </row>
    <row r="530" spans="2:12" x14ac:dyDescent="0.25">
      <c r="B530" s="18" t="s">
        <v>95</v>
      </c>
      <c r="C530" s="24">
        <v>1</v>
      </c>
      <c r="D530" s="26">
        <v>323</v>
      </c>
      <c r="E530" s="24">
        <v>1</v>
      </c>
      <c r="F530" s="20">
        <v>1</v>
      </c>
      <c r="G530" s="20">
        <v>1</v>
      </c>
      <c r="H530" s="24">
        <v>1</v>
      </c>
      <c r="I530" s="26">
        <v>477</v>
      </c>
      <c r="J530" s="24">
        <v>1</v>
      </c>
      <c r="K530" s="20">
        <v>1</v>
      </c>
      <c r="L530" s="21">
        <v>1</v>
      </c>
    </row>
    <row r="531" spans="2:12" x14ac:dyDescent="0.25">
      <c r="B531" s="19" t="s">
        <v>60</v>
      </c>
      <c r="C531" s="25">
        <v>0</v>
      </c>
      <c r="D531" s="28">
        <v>0</v>
      </c>
      <c r="E531" s="25">
        <v>0</v>
      </c>
      <c r="F531" s="22">
        <v>0</v>
      </c>
      <c r="G531" s="22">
        <v>0</v>
      </c>
      <c r="H531" s="25">
        <v>0.15094299999999999</v>
      </c>
      <c r="I531" s="28">
        <v>72</v>
      </c>
      <c r="J531" s="25">
        <v>3.0303E-2</v>
      </c>
      <c r="K531" s="22">
        <v>0.17333299999999999</v>
      </c>
      <c r="L531" s="23">
        <v>0.24166699999999999</v>
      </c>
    </row>
    <row r="532" spans="2:12" x14ac:dyDescent="0.25">
      <c r="B532" s="35" t="s">
        <v>172</v>
      </c>
      <c r="C532" s="35"/>
      <c r="D532" s="36"/>
      <c r="E532" s="35"/>
      <c r="F532" s="36"/>
      <c r="G532" s="36"/>
      <c r="H532" s="35"/>
      <c r="I532" s="36"/>
      <c r="J532" s="35"/>
      <c r="K532" s="36"/>
      <c r="L532" s="37"/>
    </row>
    <row r="533" spans="2:12" x14ac:dyDescent="0.25">
      <c r="B533" s="13" t="s">
        <v>54</v>
      </c>
      <c r="C533" s="16">
        <v>0</v>
      </c>
      <c r="D533" s="17">
        <v>0</v>
      </c>
      <c r="E533" s="16">
        <v>0</v>
      </c>
      <c r="F533" s="14">
        <v>0</v>
      </c>
      <c r="G533" s="14">
        <v>0</v>
      </c>
      <c r="H533" s="16">
        <v>0.696017</v>
      </c>
      <c r="I533" s="17">
        <v>332</v>
      </c>
      <c r="J533" s="16">
        <v>0.90151499999999996</v>
      </c>
      <c r="K533" s="14">
        <v>0.65333300000000005</v>
      </c>
      <c r="L533" s="15">
        <v>0.55000000000000004</v>
      </c>
    </row>
    <row r="534" spans="2:12" x14ac:dyDescent="0.25">
      <c r="B534" s="7" t="s">
        <v>55</v>
      </c>
      <c r="C534" s="10">
        <v>0</v>
      </c>
      <c r="D534" s="11">
        <v>0</v>
      </c>
      <c r="E534" s="10">
        <v>0</v>
      </c>
      <c r="F534" s="8">
        <v>0</v>
      </c>
      <c r="G534" s="8">
        <v>0</v>
      </c>
      <c r="H534" s="10">
        <v>3.5638999999999997E-2</v>
      </c>
      <c r="I534" s="11">
        <v>17</v>
      </c>
      <c r="J534" s="10">
        <v>1.5152000000000001E-2</v>
      </c>
      <c r="K534" s="8">
        <v>4.4443999999999997E-2</v>
      </c>
      <c r="L534" s="9">
        <v>4.1667000000000003E-2</v>
      </c>
    </row>
    <row r="535" spans="2:12" x14ac:dyDescent="0.25">
      <c r="B535" s="13" t="s">
        <v>129</v>
      </c>
      <c r="C535" s="16">
        <v>0</v>
      </c>
      <c r="D535" s="17">
        <v>0</v>
      </c>
      <c r="E535" s="16">
        <v>0</v>
      </c>
      <c r="F535" s="14">
        <v>0</v>
      </c>
      <c r="G535" s="14">
        <v>0</v>
      </c>
      <c r="H535" s="16">
        <v>5.8700000000000002E-2</v>
      </c>
      <c r="I535" s="17">
        <v>28</v>
      </c>
      <c r="J535" s="16">
        <v>3.0303E-2</v>
      </c>
      <c r="K535" s="14">
        <v>5.7778000000000003E-2</v>
      </c>
      <c r="L535" s="15">
        <v>9.1666999999999998E-2</v>
      </c>
    </row>
    <row r="536" spans="2:12" x14ac:dyDescent="0.25">
      <c r="B536" s="7" t="s">
        <v>130</v>
      </c>
      <c r="C536" s="10">
        <v>0</v>
      </c>
      <c r="D536" s="11">
        <v>0</v>
      </c>
      <c r="E536" s="10">
        <v>0</v>
      </c>
      <c r="F536" s="8">
        <v>0</v>
      </c>
      <c r="G536" s="8">
        <v>0</v>
      </c>
      <c r="H536" s="10">
        <v>7.7567999999999998E-2</v>
      </c>
      <c r="I536" s="11">
        <v>37</v>
      </c>
      <c r="J536" s="10">
        <v>0</v>
      </c>
      <c r="K536" s="8">
        <v>0.14222199999999999</v>
      </c>
      <c r="L536" s="9">
        <v>4.1667000000000003E-2</v>
      </c>
    </row>
    <row r="537" spans="2:12" x14ac:dyDescent="0.25">
      <c r="B537" s="13" t="s">
        <v>58</v>
      </c>
      <c r="C537" s="16">
        <v>0</v>
      </c>
      <c r="D537" s="17">
        <v>0</v>
      </c>
      <c r="E537" s="16">
        <v>0</v>
      </c>
      <c r="F537" s="14">
        <v>0</v>
      </c>
      <c r="G537" s="14">
        <v>0</v>
      </c>
      <c r="H537" s="16">
        <v>7.9665E-2</v>
      </c>
      <c r="I537" s="17">
        <v>38</v>
      </c>
      <c r="J537" s="16">
        <v>0</v>
      </c>
      <c r="K537" s="14">
        <v>7.1110999999999994E-2</v>
      </c>
      <c r="L537" s="15">
        <v>0.183333</v>
      </c>
    </row>
    <row r="538" spans="2:12" x14ac:dyDescent="0.25">
      <c r="B538" s="7" t="s">
        <v>59</v>
      </c>
      <c r="C538" s="10">
        <v>0</v>
      </c>
      <c r="D538" s="11">
        <v>0</v>
      </c>
      <c r="E538" s="10">
        <v>0</v>
      </c>
      <c r="F538" s="8">
        <v>0</v>
      </c>
      <c r="G538" s="8">
        <v>0</v>
      </c>
      <c r="H538" s="10">
        <v>3.1447000000000003E-2</v>
      </c>
      <c r="I538" s="11">
        <v>15</v>
      </c>
      <c r="J538" s="10">
        <v>7.5760000000000003E-3</v>
      </c>
      <c r="K538" s="8">
        <v>2.2221999999999999E-2</v>
      </c>
      <c r="L538" s="9">
        <v>7.4999999999999997E-2</v>
      </c>
    </row>
    <row r="539" spans="2:12" x14ac:dyDescent="0.25">
      <c r="B539" s="13" t="s">
        <v>49</v>
      </c>
      <c r="C539" s="16">
        <v>0</v>
      </c>
      <c r="D539" s="17">
        <v>0</v>
      </c>
      <c r="E539" s="16">
        <v>0</v>
      </c>
      <c r="F539" s="14">
        <v>0</v>
      </c>
      <c r="G539" s="14">
        <v>0</v>
      </c>
      <c r="H539" s="16">
        <v>0</v>
      </c>
      <c r="I539" s="17">
        <v>0</v>
      </c>
      <c r="J539" s="16">
        <v>0</v>
      </c>
      <c r="K539" s="14">
        <v>0</v>
      </c>
      <c r="L539" s="15">
        <v>0</v>
      </c>
    </row>
    <row r="540" spans="2:12" x14ac:dyDescent="0.25">
      <c r="B540" s="7" t="s">
        <v>50</v>
      </c>
      <c r="C540" s="10">
        <v>1</v>
      </c>
      <c r="D540" s="11">
        <v>323</v>
      </c>
      <c r="E540" s="10">
        <v>1</v>
      </c>
      <c r="F540" s="8">
        <v>1</v>
      </c>
      <c r="G540" s="8">
        <v>1</v>
      </c>
      <c r="H540" s="10">
        <v>2.0964E-2</v>
      </c>
      <c r="I540" s="11">
        <v>10</v>
      </c>
      <c r="J540" s="10">
        <v>4.5455000000000002E-2</v>
      </c>
      <c r="K540" s="8">
        <v>8.8889999999999993E-3</v>
      </c>
      <c r="L540" s="9">
        <v>1.6667000000000001E-2</v>
      </c>
    </row>
    <row r="541" spans="2:12" x14ac:dyDescent="0.25">
      <c r="B541" s="18" t="s">
        <v>51</v>
      </c>
      <c r="C541" s="18"/>
      <c r="D541" s="26">
        <v>323</v>
      </c>
      <c r="E541" s="30">
        <v>63</v>
      </c>
      <c r="F541" s="26">
        <v>140</v>
      </c>
      <c r="G541" s="26">
        <v>120</v>
      </c>
      <c r="H541" s="18"/>
      <c r="I541" s="26">
        <v>477</v>
      </c>
      <c r="J541" s="30">
        <v>132</v>
      </c>
      <c r="K541" s="26">
        <v>225</v>
      </c>
      <c r="L541" s="27">
        <v>120</v>
      </c>
    </row>
    <row r="542" spans="2:12" x14ac:dyDescent="0.25">
      <c r="B542" s="18" t="s">
        <v>95</v>
      </c>
      <c r="C542" s="24">
        <v>1</v>
      </c>
      <c r="D542" s="26">
        <v>323</v>
      </c>
      <c r="E542" s="24">
        <v>1</v>
      </c>
      <c r="F542" s="20">
        <v>1</v>
      </c>
      <c r="G542" s="20">
        <v>1</v>
      </c>
      <c r="H542" s="24">
        <v>1</v>
      </c>
      <c r="I542" s="26">
        <v>477</v>
      </c>
      <c r="J542" s="24">
        <v>1</v>
      </c>
      <c r="K542" s="20">
        <v>1</v>
      </c>
      <c r="L542" s="21">
        <v>1</v>
      </c>
    </row>
    <row r="543" spans="2:12" x14ac:dyDescent="0.25">
      <c r="B543" s="19" t="s">
        <v>60</v>
      </c>
      <c r="C543" s="25">
        <v>0</v>
      </c>
      <c r="D543" s="28">
        <v>0</v>
      </c>
      <c r="E543" s="25">
        <v>0</v>
      </c>
      <c r="F543" s="22">
        <v>0</v>
      </c>
      <c r="G543" s="22">
        <v>0</v>
      </c>
      <c r="H543" s="25">
        <v>0.28301900000000002</v>
      </c>
      <c r="I543" s="28">
        <v>135</v>
      </c>
      <c r="J543" s="25">
        <v>5.3030000000000001E-2</v>
      </c>
      <c r="K543" s="22">
        <v>0.33777800000000002</v>
      </c>
      <c r="L543" s="23">
        <v>0.43333300000000002</v>
      </c>
    </row>
    <row r="544" spans="2:12" x14ac:dyDescent="0.25">
      <c r="B544" s="35" t="s">
        <v>173</v>
      </c>
      <c r="C544" s="35"/>
      <c r="D544" s="36"/>
      <c r="E544" s="35"/>
      <c r="F544" s="36"/>
      <c r="G544" s="36"/>
      <c r="H544" s="35"/>
      <c r="I544" s="36"/>
      <c r="J544" s="35"/>
      <c r="K544" s="36"/>
      <c r="L544" s="37"/>
    </row>
    <row r="545" spans="2:12" x14ac:dyDescent="0.25">
      <c r="B545" s="13" t="s">
        <v>54</v>
      </c>
      <c r="C545" s="16">
        <v>0</v>
      </c>
      <c r="D545" s="17">
        <v>0</v>
      </c>
      <c r="E545" s="16">
        <v>0</v>
      </c>
      <c r="F545" s="14">
        <v>0</v>
      </c>
      <c r="G545" s="14">
        <v>0</v>
      </c>
      <c r="H545" s="16">
        <v>0.672956</v>
      </c>
      <c r="I545" s="17">
        <v>321</v>
      </c>
      <c r="J545" s="16">
        <v>0.78030299999999997</v>
      </c>
      <c r="K545" s="14">
        <v>0.72</v>
      </c>
      <c r="L545" s="15">
        <v>0.466667</v>
      </c>
    </row>
    <row r="546" spans="2:12" x14ac:dyDescent="0.25">
      <c r="B546" s="7" t="s">
        <v>55</v>
      </c>
      <c r="C546" s="10">
        <v>0</v>
      </c>
      <c r="D546" s="11">
        <v>0</v>
      </c>
      <c r="E546" s="10">
        <v>0</v>
      </c>
      <c r="F546" s="8">
        <v>0</v>
      </c>
      <c r="G546" s="8">
        <v>0</v>
      </c>
      <c r="H546" s="10">
        <v>2.3061000000000002E-2</v>
      </c>
      <c r="I546" s="11">
        <v>11</v>
      </c>
      <c r="J546" s="10">
        <v>7.5760000000000003E-3</v>
      </c>
      <c r="K546" s="8">
        <v>2.2221999999999999E-2</v>
      </c>
      <c r="L546" s="9">
        <v>4.1667000000000003E-2</v>
      </c>
    </row>
    <row r="547" spans="2:12" x14ac:dyDescent="0.25">
      <c r="B547" s="13" t="s">
        <v>129</v>
      </c>
      <c r="C547" s="16">
        <v>0</v>
      </c>
      <c r="D547" s="17">
        <v>0</v>
      </c>
      <c r="E547" s="16">
        <v>0</v>
      </c>
      <c r="F547" s="14">
        <v>0</v>
      </c>
      <c r="G547" s="14">
        <v>0</v>
      </c>
      <c r="H547" s="16">
        <v>1.2579E-2</v>
      </c>
      <c r="I547" s="17">
        <v>6</v>
      </c>
      <c r="J547" s="16">
        <v>1.5152000000000001E-2</v>
      </c>
      <c r="K547" s="14">
        <v>8.8889999999999993E-3</v>
      </c>
      <c r="L547" s="15">
        <v>1.6667000000000001E-2</v>
      </c>
    </row>
    <row r="548" spans="2:12" x14ac:dyDescent="0.25">
      <c r="B548" s="7" t="s">
        <v>130</v>
      </c>
      <c r="C548" s="10">
        <v>0</v>
      </c>
      <c r="D548" s="11">
        <v>0</v>
      </c>
      <c r="E548" s="10">
        <v>0</v>
      </c>
      <c r="F548" s="8">
        <v>0</v>
      </c>
      <c r="G548" s="8">
        <v>0</v>
      </c>
      <c r="H548" s="10">
        <v>1.6771000000000001E-2</v>
      </c>
      <c r="I548" s="11">
        <v>8</v>
      </c>
      <c r="J548" s="10">
        <v>0</v>
      </c>
      <c r="K548" s="8">
        <v>2.6667E-2</v>
      </c>
      <c r="L548" s="9">
        <v>1.6667000000000001E-2</v>
      </c>
    </row>
    <row r="549" spans="2:12" x14ac:dyDescent="0.25">
      <c r="B549" s="13" t="s">
        <v>58</v>
      </c>
      <c r="C549" s="16">
        <v>0</v>
      </c>
      <c r="D549" s="17">
        <v>0</v>
      </c>
      <c r="E549" s="16">
        <v>0</v>
      </c>
      <c r="F549" s="14">
        <v>0</v>
      </c>
      <c r="G549" s="14">
        <v>0</v>
      </c>
      <c r="H549" s="16">
        <v>1.4675000000000001E-2</v>
      </c>
      <c r="I549" s="17">
        <v>7</v>
      </c>
      <c r="J549" s="16">
        <v>7.5760000000000003E-3</v>
      </c>
      <c r="K549" s="14">
        <v>1.7777999999999999E-2</v>
      </c>
      <c r="L549" s="15">
        <v>1.6667000000000001E-2</v>
      </c>
    </row>
    <row r="550" spans="2:12" x14ac:dyDescent="0.25">
      <c r="B550" s="7" t="s">
        <v>59</v>
      </c>
      <c r="C550" s="10">
        <v>0</v>
      </c>
      <c r="D550" s="11">
        <v>0</v>
      </c>
      <c r="E550" s="10">
        <v>0</v>
      </c>
      <c r="F550" s="8">
        <v>0</v>
      </c>
      <c r="G550" s="8">
        <v>0</v>
      </c>
      <c r="H550" s="10">
        <v>2.0960000000000002E-3</v>
      </c>
      <c r="I550" s="11">
        <v>1</v>
      </c>
      <c r="J550" s="10">
        <v>7.5760000000000003E-3</v>
      </c>
      <c r="K550" s="8">
        <v>0</v>
      </c>
      <c r="L550" s="9">
        <v>0</v>
      </c>
    </row>
    <row r="551" spans="2:12" x14ac:dyDescent="0.25">
      <c r="B551" s="13" t="s">
        <v>49</v>
      </c>
      <c r="C551" s="16">
        <v>0</v>
      </c>
      <c r="D551" s="17">
        <v>0</v>
      </c>
      <c r="E551" s="16">
        <v>0</v>
      </c>
      <c r="F551" s="14">
        <v>0</v>
      </c>
      <c r="G551" s="14">
        <v>0</v>
      </c>
      <c r="H551" s="16">
        <v>0</v>
      </c>
      <c r="I551" s="17">
        <v>0</v>
      </c>
      <c r="J551" s="16">
        <v>0</v>
      </c>
      <c r="K551" s="14">
        <v>0</v>
      </c>
      <c r="L551" s="15">
        <v>0</v>
      </c>
    </row>
    <row r="552" spans="2:12" x14ac:dyDescent="0.25">
      <c r="B552" s="7" t="s">
        <v>50</v>
      </c>
      <c r="C552" s="10">
        <v>1</v>
      </c>
      <c r="D552" s="11">
        <v>323</v>
      </c>
      <c r="E552" s="10">
        <v>1</v>
      </c>
      <c r="F552" s="8">
        <v>1</v>
      </c>
      <c r="G552" s="8">
        <v>1</v>
      </c>
      <c r="H552" s="10">
        <v>0.25786199999999998</v>
      </c>
      <c r="I552" s="11">
        <v>123</v>
      </c>
      <c r="J552" s="10">
        <v>0.18181800000000001</v>
      </c>
      <c r="K552" s="8">
        <v>0.20444399999999999</v>
      </c>
      <c r="L552" s="9">
        <v>0.44166699999999998</v>
      </c>
    </row>
    <row r="553" spans="2:12" x14ac:dyDescent="0.25">
      <c r="B553" s="18" t="s">
        <v>51</v>
      </c>
      <c r="C553" s="18"/>
      <c r="D553" s="26">
        <v>323</v>
      </c>
      <c r="E553" s="30">
        <v>63</v>
      </c>
      <c r="F553" s="26">
        <v>140</v>
      </c>
      <c r="G553" s="26">
        <v>120</v>
      </c>
      <c r="H553" s="18"/>
      <c r="I553" s="26">
        <v>477</v>
      </c>
      <c r="J553" s="30">
        <v>132</v>
      </c>
      <c r="K553" s="26">
        <v>225</v>
      </c>
      <c r="L553" s="27">
        <v>120</v>
      </c>
    </row>
    <row r="554" spans="2:12" x14ac:dyDescent="0.25">
      <c r="B554" s="18" t="s">
        <v>95</v>
      </c>
      <c r="C554" s="24">
        <v>1</v>
      </c>
      <c r="D554" s="26">
        <v>323</v>
      </c>
      <c r="E554" s="24">
        <v>1</v>
      </c>
      <c r="F554" s="20">
        <v>1</v>
      </c>
      <c r="G554" s="20">
        <v>1</v>
      </c>
      <c r="H554" s="24">
        <v>1</v>
      </c>
      <c r="I554" s="26">
        <v>477</v>
      </c>
      <c r="J554" s="24">
        <v>1</v>
      </c>
      <c r="K554" s="20">
        <v>1</v>
      </c>
      <c r="L554" s="21">
        <v>1</v>
      </c>
    </row>
    <row r="555" spans="2:12" x14ac:dyDescent="0.25">
      <c r="B555" s="19" t="s">
        <v>60</v>
      </c>
      <c r="C555" s="25">
        <v>0</v>
      </c>
      <c r="D555" s="28">
        <v>0</v>
      </c>
      <c r="E555" s="25">
        <v>0</v>
      </c>
      <c r="F555" s="22">
        <v>0</v>
      </c>
      <c r="G555" s="22">
        <v>0</v>
      </c>
      <c r="H555" s="25">
        <v>6.9181999999999994E-2</v>
      </c>
      <c r="I555" s="28">
        <v>33</v>
      </c>
      <c r="J555" s="25">
        <v>3.7879000000000003E-2</v>
      </c>
      <c r="K555" s="22">
        <v>7.5555999999999998E-2</v>
      </c>
      <c r="L555" s="23">
        <v>9.1666999999999998E-2</v>
      </c>
    </row>
    <row r="556" spans="2:12" x14ac:dyDescent="0.25">
      <c r="B556" s="35" t="s">
        <v>174</v>
      </c>
      <c r="C556" s="35"/>
      <c r="D556" s="36"/>
      <c r="E556" s="35"/>
      <c r="F556" s="36"/>
      <c r="G556" s="36"/>
      <c r="H556" s="35"/>
      <c r="I556" s="36"/>
      <c r="J556" s="35"/>
      <c r="K556" s="36"/>
      <c r="L556" s="37"/>
    </row>
    <row r="557" spans="2:12" x14ac:dyDescent="0.25">
      <c r="B557" s="13" t="s">
        <v>54</v>
      </c>
      <c r="C557" s="16">
        <v>0</v>
      </c>
      <c r="D557" s="17">
        <v>0</v>
      </c>
      <c r="E557" s="16">
        <v>0</v>
      </c>
      <c r="F557" s="14">
        <v>0</v>
      </c>
      <c r="G557" s="14">
        <v>0</v>
      </c>
      <c r="H557" s="16">
        <v>0.15094299999999999</v>
      </c>
      <c r="I557" s="17">
        <v>72</v>
      </c>
      <c r="J557" s="16">
        <v>0.204545</v>
      </c>
      <c r="K557" s="14">
        <v>0.16888900000000001</v>
      </c>
      <c r="L557" s="15">
        <v>5.8333000000000003E-2</v>
      </c>
    </row>
    <row r="558" spans="2:12" x14ac:dyDescent="0.25">
      <c r="B558" s="7" t="s">
        <v>55</v>
      </c>
      <c r="C558" s="10">
        <v>0</v>
      </c>
      <c r="D558" s="11">
        <v>0</v>
      </c>
      <c r="E558" s="10">
        <v>0</v>
      </c>
      <c r="F558" s="8">
        <v>0</v>
      </c>
      <c r="G558" s="8">
        <v>0</v>
      </c>
      <c r="H558" s="10">
        <v>6.9181999999999994E-2</v>
      </c>
      <c r="I558" s="11">
        <v>33</v>
      </c>
      <c r="J558" s="10">
        <v>0.106061</v>
      </c>
      <c r="K558" s="8">
        <v>7.5555999999999998E-2</v>
      </c>
      <c r="L558" s="9">
        <v>1.6667000000000001E-2</v>
      </c>
    </row>
    <row r="559" spans="2:12" x14ac:dyDescent="0.25">
      <c r="B559" s="13" t="s">
        <v>129</v>
      </c>
      <c r="C559" s="16">
        <v>0</v>
      </c>
      <c r="D559" s="17">
        <v>0</v>
      </c>
      <c r="E559" s="16">
        <v>0</v>
      </c>
      <c r="F559" s="14">
        <v>0</v>
      </c>
      <c r="G559" s="14">
        <v>0</v>
      </c>
      <c r="H559" s="16">
        <v>0.12159300000000001</v>
      </c>
      <c r="I559" s="17">
        <v>58</v>
      </c>
      <c r="J559" s="16">
        <v>0.12878800000000001</v>
      </c>
      <c r="K559" s="14">
        <v>0.106667</v>
      </c>
      <c r="L559" s="15">
        <v>0.14166699999999999</v>
      </c>
    </row>
    <row r="560" spans="2:12" x14ac:dyDescent="0.25">
      <c r="B560" s="7" t="s">
        <v>130</v>
      </c>
      <c r="C560" s="10">
        <v>0</v>
      </c>
      <c r="D560" s="11">
        <v>0</v>
      </c>
      <c r="E560" s="10">
        <v>0</v>
      </c>
      <c r="F560" s="8">
        <v>0</v>
      </c>
      <c r="G560" s="8">
        <v>0</v>
      </c>
      <c r="H560" s="10">
        <v>0.22851199999999999</v>
      </c>
      <c r="I560" s="11">
        <v>109</v>
      </c>
      <c r="J560" s="10">
        <v>0.287879</v>
      </c>
      <c r="K560" s="8">
        <v>0.19555600000000001</v>
      </c>
      <c r="L560" s="9">
        <v>0.22500000000000001</v>
      </c>
    </row>
    <row r="561" spans="2:12" x14ac:dyDescent="0.25">
      <c r="B561" s="13" t="s">
        <v>58</v>
      </c>
      <c r="C561" s="16">
        <v>0</v>
      </c>
      <c r="D561" s="17">
        <v>0</v>
      </c>
      <c r="E561" s="16">
        <v>0</v>
      </c>
      <c r="F561" s="14">
        <v>0</v>
      </c>
      <c r="G561" s="14">
        <v>0</v>
      </c>
      <c r="H561" s="16">
        <v>0.28930800000000001</v>
      </c>
      <c r="I561" s="17">
        <v>138</v>
      </c>
      <c r="J561" s="16">
        <v>0.15909100000000001</v>
      </c>
      <c r="K561" s="14">
        <v>0.32</v>
      </c>
      <c r="L561" s="15">
        <v>0.375</v>
      </c>
    </row>
    <row r="562" spans="2:12" x14ac:dyDescent="0.25">
      <c r="B562" s="7" t="s">
        <v>59</v>
      </c>
      <c r="C562" s="10">
        <v>0</v>
      </c>
      <c r="D562" s="11">
        <v>0</v>
      </c>
      <c r="E562" s="10">
        <v>0</v>
      </c>
      <c r="F562" s="8">
        <v>0</v>
      </c>
      <c r="G562" s="8">
        <v>0</v>
      </c>
      <c r="H562" s="10">
        <v>0.140461</v>
      </c>
      <c r="I562" s="11">
        <v>67</v>
      </c>
      <c r="J562" s="10">
        <v>0.113636</v>
      </c>
      <c r="K562" s="8">
        <v>0.13333300000000001</v>
      </c>
      <c r="L562" s="9">
        <v>0.183333</v>
      </c>
    </row>
    <row r="563" spans="2:12" x14ac:dyDescent="0.25">
      <c r="B563" s="13" t="s">
        <v>49</v>
      </c>
      <c r="C563" s="16">
        <v>0</v>
      </c>
      <c r="D563" s="17">
        <v>0</v>
      </c>
      <c r="E563" s="16">
        <v>0</v>
      </c>
      <c r="F563" s="14">
        <v>0</v>
      </c>
      <c r="G563" s="14">
        <v>0</v>
      </c>
      <c r="H563" s="16">
        <v>0</v>
      </c>
      <c r="I563" s="17">
        <v>0</v>
      </c>
      <c r="J563" s="16">
        <v>0</v>
      </c>
      <c r="K563" s="14">
        <v>0</v>
      </c>
      <c r="L563" s="15">
        <v>0</v>
      </c>
    </row>
    <row r="564" spans="2:12" x14ac:dyDescent="0.25">
      <c r="B564" s="7" t="s">
        <v>50</v>
      </c>
      <c r="C564" s="10">
        <v>1</v>
      </c>
      <c r="D564" s="11">
        <v>323</v>
      </c>
      <c r="E564" s="10">
        <v>1</v>
      </c>
      <c r="F564" s="8">
        <v>1</v>
      </c>
      <c r="G564" s="8">
        <v>1</v>
      </c>
      <c r="H564" s="10">
        <v>0</v>
      </c>
      <c r="I564" s="11">
        <v>0</v>
      </c>
      <c r="J564" s="10">
        <v>0</v>
      </c>
      <c r="K564" s="8">
        <v>0</v>
      </c>
      <c r="L564" s="9">
        <v>0</v>
      </c>
    </row>
    <row r="565" spans="2:12" x14ac:dyDescent="0.25">
      <c r="B565" s="18" t="s">
        <v>51</v>
      </c>
      <c r="C565" s="18"/>
      <c r="D565" s="26">
        <v>323</v>
      </c>
      <c r="E565" s="30">
        <v>63</v>
      </c>
      <c r="F565" s="26">
        <v>140</v>
      </c>
      <c r="G565" s="26">
        <v>120</v>
      </c>
      <c r="H565" s="18"/>
      <c r="I565" s="26">
        <v>477</v>
      </c>
      <c r="J565" s="30">
        <v>132</v>
      </c>
      <c r="K565" s="26">
        <v>225</v>
      </c>
      <c r="L565" s="27">
        <v>120</v>
      </c>
    </row>
    <row r="566" spans="2:12" x14ac:dyDescent="0.25">
      <c r="B566" s="18" t="s">
        <v>95</v>
      </c>
      <c r="C566" s="24">
        <v>1</v>
      </c>
      <c r="D566" s="26">
        <v>323</v>
      </c>
      <c r="E566" s="24">
        <v>1</v>
      </c>
      <c r="F566" s="20">
        <v>1</v>
      </c>
      <c r="G566" s="20">
        <v>1</v>
      </c>
      <c r="H566" s="24">
        <v>1</v>
      </c>
      <c r="I566" s="26">
        <v>477</v>
      </c>
      <c r="J566" s="24">
        <v>1</v>
      </c>
      <c r="K566" s="20">
        <v>1</v>
      </c>
      <c r="L566" s="21">
        <v>1</v>
      </c>
    </row>
    <row r="567" spans="2:12" x14ac:dyDescent="0.25">
      <c r="B567" s="19" t="s">
        <v>60</v>
      </c>
      <c r="C567" s="25">
        <v>0</v>
      </c>
      <c r="D567" s="28">
        <v>0</v>
      </c>
      <c r="E567" s="25">
        <v>0</v>
      </c>
      <c r="F567" s="22">
        <v>0</v>
      </c>
      <c r="G567" s="22">
        <v>0</v>
      </c>
      <c r="H567" s="25">
        <v>0.84905699999999995</v>
      </c>
      <c r="I567" s="28">
        <v>405</v>
      </c>
      <c r="J567" s="25">
        <v>0.79545500000000002</v>
      </c>
      <c r="K567" s="22">
        <v>0.83111100000000004</v>
      </c>
      <c r="L567" s="23">
        <v>0.94166700000000003</v>
      </c>
    </row>
    <row r="568" spans="2:12" x14ac:dyDescent="0.25">
      <c r="B568" s="35" t="s">
        <v>175</v>
      </c>
      <c r="C568" s="35"/>
      <c r="D568" s="36"/>
      <c r="E568" s="35"/>
      <c r="F568" s="36"/>
      <c r="G568" s="36"/>
      <c r="H568" s="35"/>
      <c r="I568" s="36"/>
      <c r="J568" s="35"/>
      <c r="K568" s="36"/>
      <c r="L568" s="37"/>
    </row>
    <row r="569" spans="2:12" x14ac:dyDescent="0.25">
      <c r="B569" s="13" t="s">
        <v>54</v>
      </c>
      <c r="C569" s="16">
        <v>0</v>
      </c>
      <c r="D569" s="17">
        <v>0</v>
      </c>
      <c r="E569" s="16">
        <v>0</v>
      </c>
      <c r="F569" s="14">
        <v>0</v>
      </c>
      <c r="G569" s="14">
        <v>0</v>
      </c>
      <c r="H569" s="16">
        <v>9.0147000000000005E-2</v>
      </c>
      <c r="I569" s="17">
        <v>43</v>
      </c>
      <c r="J569" s="16">
        <v>0.14393900000000001</v>
      </c>
      <c r="K569" s="14">
        <v>4.8889000000000002E-2</v>
      </c>
      <c r="L569" s="15">
        <v>0.108333</v>
      </c>
    </row>
    <row r="570" spans="2:12" x14ac:dyDescent="0.25">
      <c r="B570" s="7" t="s">
        <v>55</v>
      </c>
      <c r="C570" s="10">
        <v>0</v>
      </c>
      <c r="D570" s="11">
        <v>0</v>
      </c>
      <c r="E570" s="10">
        <v>0</v>
      </c>
      <c r="F570" s="8">
        <v>0</v>
      </c>
      <c r="G570" s="8">
        <v>0</v>
      </c>
      <c r="H570" s="10">
        <v>6.2893000000000004E-2</v>
      </c>
      <c r="I570" s="11">
        <v>30</v>
      </c>
      <c r="J570" s="10">
        <v>5.3030000000000001E-2</v>
      </c>
      <c r="K570" s="8">
        <v>5.3332999999999998E-2</v>
      </c>
      <c r="L570" s="9">
        <v>9.1666999999999998E-2</v>
      </c>
    </row>
    <row r="571" spans="2:12" x14ac:dyDescent="0.25">
      <c r="B571" s="13" t="s">
        <v>129</v>
      </c>
      <c r="C571" s="16">
        <v>0</v>
      </c>
      <c r="D571" s="17">
        <v>0</v>
      </c>
      <c r="E571" s="16">
        <v>0</v>
      </c>
      <c r="F571" s="14">
        <v>0</v>
      </c>
      <c r="G571" s="14">
        <v>0</v>
      </c>
      <c r="H571" s="16">
        <v>7.3374999999999996E-2</v>
      </c>
      <c r="I571" s="17">
        <v>35</v>
      </c>
      <c r="J571" s="16">
        <v>6.0606E-2</v>
      </c>
      <c r="K571" s="14">
        <v>7.5555999999999998E-2</v>
      </c>
      <c r="L571" s="15">
        <v>8.3333000000000004E-2</v>
      </c>
    </row>
    <row r="572" spans="2:12" x14ac:dyDescent="0.25">
      <c r="B572" s="7" t="s">
        <v>130</v>
      </c>
      <c r="C572" s="10">
        <v>0</v>
      </c>
      <c r="D572" s="11">
        <v>0</v>
      </c>
      <c r="E572" s="10">
        <v>0</v>
      </c>
      <c r="F572" s="8">
        <v>0</v>
      </c>
      <c r="G572" s="8">
        <v>0</v>
      </c>
      <c r="H572" s="10">
        <v>0.25366899999999998</v>
      </c>
      <c r="I572" s="11">
        <v>121</v>
      </c>
      <c r="J572" s="10">
        <v>0.212121</v>
      </c>
      <c r="K572" s="8">
        <v>0.24</v>
      </c>
      <c r="L572" s="9">
        <v>0.32500000000000001</v>
      </c>
    </row>
    <row r="573" spans="2:12" x14ac:dyDescent="0.25">
      <c r="B573" s="13" t="s">
        <v>58</v>
      </c>
      <c r="C573" s="16">
        <v>0</v>
      </c>
      <c r="D573" s="17">
        <v>0</v>
      </c>
      <c r="E573" s="16">
        <v>0</v>
      </c>
      <c r="F573" s="14">
        <v>0</v>
      </c>
      <c r="G573" s="14">
        <v>0</v>
      </c>
      <c r="H573" s="16">
        <v>0.36687599999999998</v>
      </c>
      <c r="I573" s="17">
        <v>175</v>
      </c>
      <c r="J573" s="16">
        <v>0.35606100000000002</v>
      </c>
      <c r="K573" s="14">
        <v>0.44</v>
      </c>
      <c r="L573" s="15">
        <v>0.24166699999999999</v>
      </c>
    </row>
    <row r="574" spans="2:12" x14ac:dyDescent="0.25">
      <c r="B574" s="7" t="s">
        <v>59</v>
      </c>
      <c r="C574" s="10">
        <v>0</v>
      </c>
      <c r="D574" s="11">
        <v>0</v>
      </c>
      <c r="E574" s="10">
        <v>0</v>
      </c>
      <c r="F574" s="8">
        <v>0</v>
      </c>
      <c r="G574" s="8">
        <v>0</v>
      </c>
      <c r="H574" s="10">
        <v>0.12997900000000001</v>
      </c>
      <c r="I574" s="11">
        <v>62</v>
      </c>
      <c r="J574" s="10">
        <v>0.12878800000000001</v>
      </c>
      <c r="K574" s="8">
        <v>0.13333300000000001</v>
      </c>
      <c r="L574" s="9">
        <v>0.125</v>
      </c>
    </row>
    <row r="575" spans="2:12" x14ac:dyDescent="0.25">
      <c r="B575" s="13" t="s">
        <v>49</v>
      </c>
      <c r="C575" s="16">
        <v>0</v>
      </c>
      <c r="D575" s="17">
        <v>0</v>
      </c>
      <c r="E575" s="16">
        <v>0</v>
      </c>
      <c r="F575" s="14">
        <v>0</v>
      </c>
      <c r="G575" s="14">
        <v>0</v>
      </c>
      <c r="H575" s="16">
        <v>0</v>
      </c>
      <c r="I575" s="17">
        <v>0</v>
      </c>
      <c r="J575" s="16">
        <v>0</v>
      </c>
      <c r="K575" s="14">
        <v>0</v>
      </c>
      <c r="L575" s="15">
        <v>0</v>
      </c>
    </row>
    <row r="576" spans="2:12" x14ac:dyDescent="0.25">
      <c r="B576" s="7" t="s">
        <v>50</v>
      </c>
      <c r="C576" s="10">
        <v>1</v>
      </c>
      <c r="D576" s="11">
        <v>323</v>
      </c>
      <c r="E576" s="10">
        <v>1</v>
      </c>
      <c r="F576" s="8">
        <v>1</v>
      </c>
      <c r="G576" s="8">
        <v>1</v>
      </c>
      <c r="H576" s="10">
        <v>2.3061000000000002E-2</v>
      </c>
      <c r="I576" s="11">
        <v>11</v>
      </c>
      <c r="J576" s="10">
        <v>4.5455000000000002E-2</v>
      </c>
      <c r="K576" s="8">
        <v>8.8889999999999993E-3</v>
      </c>
      <c r="L576" s="9">
        <v>2.5000000000000001E-2</v>
      </c>
    </row>
    <row r="577" spans="2:12" x14ac:dyDescent="0.25">
      <c r="B577" s="18" t="s">
        <v>51</v>
      </c>
      <c r="C577" s="18"/>
      <c r="D577" s="26">
        <v>323</v>
      </c>
      <c r="E577" s="30">
        <v>63</v>
      </c>
      <c r="F577" s="26">
        <v>140</v>
      </c>
      <c r="G577" s="26">
        <v>120</v>
      </c>
      <c r="H577" s="18"/>
      <c r="I577" s="26">
        <v>477</v>
      </c>
      <c r="J577" s="30">
        <v>132</v>
      </c>
      <c r="K577" s="26">
        <v>225</v>
      </c>
      <c r="L577" s="27">
        <v>120</v>
      </c>
    </row>
    <row r="578" spans="2:12" x14ac:dyDescent="0.25">
      <c r="B578" s="18" t="s">
        <v>95</v>
      </c>
      <c r="C578" s="24">
        <v>1</v>
      </c>
      <c r="D578" s="26">
        <v>323</v>
      </c>
      <c r="E578" s="24">
        <v>1</v>
      </c>
      <c r="F578" s="20">
        <v>1</v>
      </c>
      <c r="G578" s="20">
        <v>1</v>
      </c>
      <c r="H578" s="24">
        <v>1</v>
      </c>
      <c r="I578" s="26">
        <v>477</v>
      </c>
      <c r="J578" s="24">
        <v>1</v>
      </c>
      <c r="K578" s="20">
        <v>1</v>
      </c>
      <c r="L578" s="21">
        <v>1</v>
      </c>
    </row>
    <row r="579" spans="2:12" x14ac:dyDescent="0.25">
      <c r="B579" s="19" t="s">
        <v>60</v>
      </c>
      <c r="C579" s="25">
        <v>0</v>
      </c>
      <c r="D579" s="28">
        <v>0</v>
      </c>
      <c r="E579" s="25">
        <v>0</v>
      </c>
      <c r="F579" s="22">
        <v>0</v>
      </c>
      <c r="G579" s="22">
        <v>0</v>
      </c>
      <c r="H579" s="25">
        <v>0.88679200000000002</v>
      </c>
      <c r="I579" s="28">
        <v>423</v>
      </c>
      <c r="J579" s="25">
        <v>0.81060600000000005</v>
      </c>
      <c r="K579" s="22">
        <v>0.942222</v>
      </c>
      <c r="L579" s="23">
        <v>0.86666699999999997</v>
      </c>
    </row>
    <row r="580" spans="2:12" x14ac:dyDescent="0.25">
      <c r="B580" s="35" t="s">
        <v>176</v>
      </c>
      <c r="C580" s="35"/>
      <c r="D580" s="36"/>
      <c r="E580" s="35"/>
      <c r="F580" s="36"/>
      <c r="G580" s="36"/>
      <c r="H580" s="35"/>
      <c r="I580" s="36"/>
      <c r="J580" s="35"/>
      <c r="K580" s="36"/>
      <c r="L580" s="37"/>
    </row>
    <row r="581" spans="2:12" x14ac:dyDescent="0.25">
      <c r="B581" s="13" t="s">
        <v>54</v>
      </c>
      <c r="C581" s="16">
        <v>0</v>
      </c>
      <c r="D581" s="17">
        <v>0</v>
      </c>
      <c r="E581" s="16">
        <v>0</v>
      </c>
      <c r="F581" s="14">
        <v>0</v>
      </c>
      <c r="G581" s="14">
        <v>0</v>
      </c>
      <c r="H581" s="16">
        <v>0.19706499999999999</v>
      </c>
      <c r="I581" s="17">
        <v>94</v>
      </c>
      <c r="J581" s="16">
        <v>0.15909100000000001</v>
      </c>
      <c r="K581" s="14">
        <v>0.23111100000000001</v>
      </c>
      <c r="L581" s="15">
        <v>0.17499999999999999</v>
      </c>
    </row>
    <row r="582" spans="2:12" x14ac:dyDescent="0.25">
      <c r="B582" s="7" t="s">
        <v>55</v>
      </c>
      <c r="C582" s="10">
        <v>0</v>
      </c>
      <c r="D582" s="11">
        <v>0</v>
      </c>
      <c r="E582" s="10">
        <v>0</v>
      </c>
      <c r="F582" s="8">
        <v>0</v>
      </c>
      <c r="G582" s="8">
        <v>0</v>
      </c>
      <c r="H582" s="10">
        <v>5.4507E-2</v>
      </c>
      <c r="I582" s="11">
        <v>26</v>
      </c>
      <c r="J582" s="10">
        <v>8.3333000000000004E-2</v>
      </c>
      <c r="K582" s="8">
        <v>5.3332999999999998E-2</v>
      </c>
      <c r="L582" s="9">
        <v>2.5000000000000001E-2</v>
      </c>
    </row>
    <row r="583" spans="2:12" x14ac:dyDescent="0.25">
      <c r="B583" s="13" t="s">
        <v>129</v>
      </c>
      <c r="C583" s="16">
        <v>0</v>
      </c>
      <c r="D583" s="17">
        <v>0</v>
      </c>
      <c r="E583" s="16">
        <v>0</v>
      </c>
      <c r="F583" s="14">
        <v>0</v>
      </c>
      <c r="G583" s="14">
        <v>0</v>
      </c>
      <c r="H583" s="16">
        <v>9.8531999999999995E-2</v>
      </c>
      <c r="I583" s="17">
        <v>47</v>
      </c>
      <c r="J583" s="16">
        <v>0.106061</v>
      </c>
      <c r="K583" s="14">
        <v>8.4444000000000005E-2</v>
      </c>
      <c r="L583" s="15">
        <v>0.11666700000000001</v>
      </c>
    </row>
    <row r="584" spans="2:12" x14ac:dyDescent="0.25">
      <c r="B584" s="7" t="s">
        <v>130</v>
      </c>
      <c r="C584" s="10">
        <v>0</v>
      </c>
      <c r="D584" s="11">
        <v>0</v>
      </c>
      <c r="E584" s="10">
        <v>0</v>
      </c>
      <c r="F584" s="8">
        <v>0</v>
      </c>
      <c r="G584" s="8">
        <v>0</v>
      </c>
      <c r="H584" s="10">
        <v>0.155136</v>
      </c>
      <c r="I584" s="11">
        <v>74</v>
      </c>
      <c r="J584" s="10">
        <v>0.16666700000000001</v>
      </c>
      <c r="K584" s="8">
        <v>0.16</v>
      </c>
      <c r="L584" s="9">
        <v>0.13333300000000001</v>
      </c>
    </row>
    <row r="585" spans="2:12" x14ac:dyDescent="0.25">
      <c r="B585" s="13" t="s">
        <v>58</v>
      </c>
      <c r="C585" s="16">
        <v>0</v>
      </c>
      <c r="D585" s="17">
        <v>0</v>
      </c>
      <c r="E585" s="16">
        <v>0</v>
      </c>
      <c r="F585" s="14">
        <v>0</v>
      </c>
      <c r="G585" s="14">
        <v>0</v>
      </c>
      <c r="H585" s="16">
        <v>0.18029400000000001</v>
      </c>
      <c r="I585" s="17">
        <v>86</v>
      </c>
      <c r="J585" s="16">
        <v>0.234848</v>
      </c>
      <c r="K585" s="14">
        <v>0.20444399999999999</v>
      </c>
      <c r="L585" s="15">
        <v>7.4999999999999997E-2</v>
      </c>
    </row>
    <row r="586" spans="2:12" x14ac:dyDescent="0.25">
      <c r="B586" s="7" t="s">
        <v>59</v>
      </c>
      <c r="C586" s="10">
        <v>0</v>
      </c>
      <c r="D586" s="11">
        <v>0</v>
      </c>
      <c r="E586" s="10">
        <v>0</v>
      </c>
      <c r="F586" s="8">
        <v>0</v>
      </c>
      <c r="G586" s="8">
        <v>0</v>
      </c>
      <c r="H586" s="10">
        <v>5.6604000000000002E-2</v>
      </c>
      <c r="I586" s="11">
        <v>27</v>
      </c>
      <c r="J586" s="10">
        <v>6.8182000000000006E-2</v>
      </c>
      <c r="K586" s="8">
        <v>6.2222E-2</v>
      </c>
      <c r="L586" s="9">
        <v>3.3333000000000002E-2</v>
      </c>
    </row>
    <row r="587" spans="2:12" x14ac:dyDescent="0.25">
      <c r="B587" s="13" t="s">
        <v>49</v>
      </c>
      <c r="C587" s="16">
        <v>0</v>
      </c>
      <c r="D587" s="17">
        <v>0</v>
      </c>
      <c r="E587" s="16">
        <v>0</v>
      </c>
      <c r="F587" s="14">
        <v>0</v>
      </c>
      <c r="G587" s="14">
        <v>0</v>
      </c>
      <c r="H587" s="16">
        <v>0</v>
      </c>
      <c r="I587" s="17">
        <v>0</v>
      </c>
      <c r="J587" s="16">
        <v>0</v>
      </c>
      <c r="K587" s="14">
        <v>0</v>
      </c>
      <c r="L587" s="15">
        <v>0</v>
      </c>
    </row>
    <row r="588" spans="2:12" x14ac:dyDescent="0.25">
      <c r="B588" s="7" t="s">
        <v>50</v>
      </c>
      <c r="C588" s="10">
        <v>1</v>
      </c>
      <c r="D588" s="11">
        <v>323</v>
      </c>
      <c r="E588" s="10">
        <v>1</v>
      </c>
      <c r="F588" s="8">
        <v>1</v>
      </c>
      <c r="G588" s="8">
        <v>1</v>
      </c>
      <c r="H588" s="10">
        <v>0.25786199999999998</v>
      </c>
      <c r="I588" s="11">
        <v>123</v>
      </c>
      <c r="J588" s="10">
        <v>0.18181800000000001</v>
      </c>
      <c r="K588" s="8">
        <v>0.20444399999999999</v>
      </c>
      <c r="L588" s="9">
        <v>0.44166699999999998</v>
      </c>
    </row>
    <row r="589" spans="2:12" x14ac:dyDescent="0.25">
      <c r="B589" s="18" t="s">
        <v>51</v>
      </c>
      <c r="C589" s="18"/>
      <c r="D589" s="26">
        <v>323</v>
      </c>
      <c r="E589" s="30">
        <v>63</v>
      </c>
      <c r="F589" s="26">
        <v>140</v>
      </c>
      <c r="G589" s="26">
        <v>120</v>
      </c>
      <c r="H589" s="18"/>
      <c r="I589" s="26">
        <v>477</v>
      </c>
      <c r="J589" s="30">
        <v>132</v>
      </c>
      <c r="K589" s="26">
        <v>225</v>
      </c>
      <c r="L589" s="27">
        <v>120</v>
      </c>
    </row>
    <row r="590" spans="2:12" x14ac:dyDescent="0.25">
      <c r="B590" s="18" t="s">
        <v>95</v>
      </c>
      <c r="C590" s="24">
        <v>1</v>
      </c>
      <c r="D590" s="26">
        <v>323</v>
      </c>
      <c r="E590" s="24">
        <v>1</v>
      </c>
      <c r="F590" s="20">
        <v>1</v>
      </c>
      <c r="G590" s="20">
        <v>1</v>
      </c>
      <c r="H590" s="24">
        <v>1</v>
      </c>
      <c r="I590" s="26">
        <v>477</v>
      </c>
      <c r="J590" s="24">
        <v>1</v>
      </c>
      <c r="K590" s="20">
        <v>1</v>
      </c>
      <c r="L590" s="21">
        <v>1</v>
      </c>
    </row>
    <row r="591" spans="2:12" x14ac:dyDescent="0.25">
      <c r="B591" s="19" t="s">
        <v>60</v>
      </c>
      <c r="C591" s="25">
        <v>0</v>
      </c>
      <c r="D591" s="28">
        <v>0</v>
      </c>
      <c r="E591" s="25">
        <v>0</v>
      </c>
      <c r="F591" s="22">
        <v>0</v>
      </c>
      <c r="G591" s="22">
        <v>0</v>
      </c>
      <c r="H591" s="25">
        <v>0.54507300000000003</v>
      </c>
      <c r="I591" s="28">
        <v>260</v>
      </c>
      <c r="J591" s="25">
        <v>0.65909099999999998</v>
      </c>
      <c r="K591" s="22">
        <v>0.56444399999999995</v>
      </c>
      <c r="L591" s="23">
        <v>0.38333299999999998</v>
      </c>
    </row>
    <row r="592" spans="2:12" x14ac:dyDescent="0.25">
      <c r="B592" s="35" t="s">
        <v>70</v>
      </c>
      <c r="C592" s="35"/>
      <c r="D592" s="36"/>
      <c r="E592" s="35"/>
      <c r="F592" s="36"/>
      <c r="G592" s="36"/>
      <c r="H592" s="35"/>
      <c r="I592" s="36"/>
      <c r="J592" s="35"/>
      <c r="K592" s="36"/>
      <c r="L592" s="37"/>
    </row>
    <row r="593" spans="2:12" x14ac:dyDescent="0.25">
      <c r="B593" s="44" t="s">
        <v>71</v>
      </c>
      <c r="C593" s="44"/>
      <c r="D593" s="45"/>
      <c r="E593" s="44"/>
      <c r="F593" s="45"/>
      <c r="G593" s="45"/>
      <c r="H593" s="44"/>
      <c r="I593" s="45"/>
      <c r="J593" s="44"/>
      <c r="K593" s="45"/>
      <c r="L593" s="46"/>
    </row>
    <row r="594" spans="2:12" ht="0" hidden="1" customHeight="1" x14ac:dyDescent="0.25"/>
    <row r="595" spans="2:12" ht="0.95" customHeight="1" x14ac:dyDescent="0.25"/>
    <row r="596" spans="2:12" ht="0.95" customHeight="1" x14ac:dyDescent="0.25"/>
  </sheetData>
  <mergeCells count="57">
    <mergeCell ref="C5:L5"/>
    <mergeCell ref="C6:G6"/>
    <mergeCell ref="H6:L6"/>
    <mergeCell ref="J7:L7"/>
    <mergeCell ref="B9:L9"/>
    <mergeCell ref="B16:L16"/>
    <mergeCell ref="B30:L30"/>
    <mergeCell ref="B44:L44"/>
    <mergeCell ref="H7:I7"/>
    <mergeCell ref="C7:D7"/>
    <mergeCell ref="E7:G7"/>
    <mergeCell ref="B58:L58"/>
    <mergeCell ref="B72:L72"/>
    <mergeCell ref="B86:L86"/>
    <mergeCell ref="B100:L100"/>
    <mergeCell ref="B112:L112"/>
    <mergeCell ref="B124:L124"/>
    <mergeCell ref="B136:L136"/>
    <mergeCell ref="B148:L148"/>
    <mergeCell ref="B160:L160"/>
    <mergeCell ref="B172:L172"/>
    <mergeCell ref="B184:L184"/>
    <mergeCell ref="B196:L196"/>
    <mergeCell ref="B208:L208"/>
    <mergeCell ref="B220:L220"/>
    <mergeCell ref="B232:L232"/>
    <mergeCell ref="B244:L244"/>
    <mergeCell ref="B256:L256"/>
    <mergeCell ref="B268:L268"/>
    <mergeCell ref="B280:L280"/>
    <mergeCell ref="B292:L292"/>
    <mergeCell ref="B304:L304"/>
    <mergeCell ref="B316:L316"/>
    <mergeCell ref="B328:L328"/>
    <mergeCell ref="B340:L340"/>
    <mergeCell ref="B352:L352"/>
    <mergeCell ref="B364:L364"/>
    <mergeCell ref="B376:L376"/>
    <mergeCell ref="B388:L388"/>
    <mergeCell ref="B400:L400"/>
    <mergeCell ref="B412:L412"/>
    <mergeCell ref="B424:L424"/>
    <mergeCell ref="B436:L436"/>
    <mergeCell ref="B448:L448"/>
    <mergeCell ref="B460:L460"/>
    <mergeCell ref="B472:L472"/>
    <mergeCell ref="B484:L484"/>
    <mergeCell ref="B496:L496"/>
    <mergeCell ref="B568:L568"/>
    <mergeCell ref="B580:L580"/>
    <mergeCell ref="B592:L592"/>
    <mergeCell ref="B593:L593"/>
    <mergeCell ref="B508:L508"/>
    <mergeCell ref="B520:L520"/>
    <mergeCell ref="B532:L532"/>
    <mergeCell ref="B544:L544"/>
    <mergeCell ref="B556:L556"/>
  </mergeCells>
  <pageMargins left="0.39" right="0.39" top="0.79" bottom="0.79" header="0.31" footer="0.31"/>
  <pageSetup paperSize="9" orientation="landscape"/>
  <headerFooter>
    <oddHeader>&amp;L&amp;CSOI&amp;Rsv</oddHeader>
    <oddFooter>&amp;R8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3"/>
  <sheetViews>
    <sheetView workbookViewId="0">
      <pane xSplit="2" ySplit="8" topLeftCell="C126" activePane="bottomRight" state="frozen"/>
      <selection activeCell="B36" sqref="B36:AP36"/>
      <selection pane="topRight" activeCell="B36" sqref="B36:AP36"/>
      <selection pane="bottomLeft" activeCell="B36" sqref="B36:AP36"/>
      <selection pane="bottomRight" activeCell="V122" sqref="V122"/>
    </sheetView>
  </sheetViews>
  <sheetFormatPr defaultRowHeight="15" x14ac:dyDescent="0.25"/>
  <cols>
    <col min="1" max="1" width="0" hidden="1" customWidth="1"/>
    <col min="2" max="2" width="40.42578125" customWidth="1"/>
    <col min="3" max="17" width="5.7109375" customWidth="1"/>
    <col min="18" max="18" width="0" hidden="1" customWidth="1"/>
  </cols>
  <sheetData>
    <row r="1" spans="2:17" ht="0" hidden="1" customHeight="1" x14ac:dyDescent="0.25"/>
    <row r="2" spans="2:17" ht="31.15" customHeight="1" x14ac:dyDescent="0.25"/>
    <row r="3" spans="2:17" ht="51" customHeight="1" x14ac:dyDescent="0.25"/>
    <row r="4" spans="2:17" ht="0" hidden="1" customHeight="1" x14ac:dyDescent="0.25"/>
    <row r="5" spans="2:17" x14ac:dyDescent="0.25">
      <c r="B5" s="2"/>
      <c r="C5" s="40"/>
      <c r="D5" s="41"/>
      <c r="E5" s="40"/>
      <c r="F5" s="41"/>
      <c r="G5" s="41"/>
      <c r="H5" s="40"/>
      <c r="I5" s="41"/>
      <c r="J5" s="40"/>
      <c r="K5" s="41"/>
      <c r="L5" s="41"/>
      <c r="M5" s="40"/>
      <c r="N5" s="41"/>
      <c r="O5" s="40"/>
      <c r="P5" s="41"/>
      <c r="Q5" s="42"/>
    </row>
    <row r="6" spans="2:17" x14ac:dyDescent="0.25">
      <c r="B6" s="1"/>
      <c r="C6" s="38" t="s">
        <v>36</v>
      </c>
      <c r="D6" s="39"/>
      <c r="E6" s="38"/>
      <c r="F6" s="39"/>
      <c r="G6" s="39"/>
      <c r="H6" s="38" t="s">
        <v>37</v>
      </c>
      <c r="I6" s="39"/>
      <c r="J6" s="38"/>
      <c r="K6" s="39"/>
      <c r="L6" s="39"/>
      <c r="M6" s="38" t="s">
        <v>38</v>
      </c>
      <c r="N6" s="39"/>
      <c r="O6" s="38"/>
      <c r="P6" s="39"/>
      <c r="Q6" s="43"/>
    </row>
    <row r="7" spans="2:17" ht="15" customHeight="1" x14ac:dyDescent="0.25">
      <c r="B7" s="1"/>
      <c r="C7" s="38" t="s">
        <v>39</v>
      </c>
      <c r="D7" s="39"/>
      <c r="E7" s="38" t="s">
        <v>40</v>
      </c>
      <c r="F7" s="39"/>
      <c r="G7" s="39"/>
      <c r="H7" s="38" t="s">
        <v>39</v>
      </c>
      <c r="I7" s="39"/>
      <c r="J7" s="38" t="s">
        <v>40</v>
      </c>
      <c r="K7" s="39"/>
      <c r="L7" s="39"/>
      <c r="M7" s="38" t="s">
        <v>39</v>
      </c>
      <c r="N7" s="39"/>
      <c r="O7" s="38" t="s">
        <v>40</v>
      </c>
      <c r="P7" s="39"/>
      <c r="Q7" s="43"/>
    </row>
    <row r="8" spans="2:17" ht="75" x14ac:dyDescent="0.25">
      <c r="B8" s="5"/>
      <c r="C8" s="5" t="s">
        <v>41</v>
      </c>
      <c r="D8" s="3" t="s">
        <v>42</v>
      </c>
      <c r="E8" s="5" t="s">
        <v>43</v>
      </c>
      <c r="F8" s="3" t="s">
        <v>44</v>
      </c>
      <c r="G8" s="3" t="s">
        <v>45</v>
      </c>
      <c r="H8" s="5" t="s">
        <v>41</v>
      </c>
      <c r="I8" s="3" t="s">
        <v>42</v>
      </c>
      <c r="J8" s="5" t="s">
        <v>43</v>
      </c>
      <c r="K8" s="3" t="s">
        <v>44</v>
      </c>
      <c r="L8" s="3" t="s">
        <v>45</v>
      </c>
      <c r="M8" s="5" t="s">
        <v>41</v>
      </c>
      <c r="N8" s="3" t="s">
        <v>42</v>
      </c>
      <c r="O8" s="5" t="s">
        <v>43</v>
      </c>
      <c r="P8" s="3" t="s">
        <v>44</v>
      </c>
      <c r="Q8" s="4" t="s">
        <v>45</v>
      </c>
    </row>
    <row r="9" spans="2:17" x14ac:dyDescent="0.25">
      <c r="B9" s="35" t="s">
        <v>46</v>
      </c>
      <c r="C9" s="35"/>
      <c r="D9" s="36"/>
      <c r="E9" s="35"/>
      <c r="F9" s="36"/>
      <c r="G9" s="36"/>
      <c r="H9" s="35"/>
      <c r="I9" s="36"/>
      <c r="J9" s="35"/>
      <c r="K9" s="36"/>
      <c r="L9" s="36"/>
      <c r="M9" s="35"/>
      <c r="N9" s="36"/>
      <c r="O9" s="35"/>
      <c r="P9" s="36"/>
      <c r="Q9" s="37"/>
    </row>
    <row r="10" spans="2:17" x14ac:dyDescent="0.25">
      <c r="B10" s="13" t="s">
        <v>47</v>
      </c>
      <c r="C10" s="16">
        <v>5.731E-3</v>
      </c>
      <c r="D10" s="17">
        <v>2</v>
      </c>
      <c r="E10" s="16">
        <v>0</v>
      </c>
      <c r="F10" s="14">
        <v>6.3290000000000004E-3</v>
      </c>
      <c r="G10" s="14">
        <v>9.6150000000000003E-3</v>
      </c>
      <c r="H10" s="16">
        <v>2.2420000000000001E-3</v>
      </c>
      <c r="I10" s="17">
        <v>1</v>
      </c>
      <c r="J10" s="16">
        <v>8.2640000000000005E-3</v>
      </c>
      <c r="K10" s="14">
        <v>0</v>
      </c>
      <c r="L10" s="14">
        <v>0</v>
      </c>
      <c r="M10" s="16">
        <v>0</v>
      </c>
      <c r="N10" s="17">
        <v>0</v>
      </c>
      <c r="O10" s="16">
        <v>0</v>
      </c>
      <c r="P10" s="14">
        <v>0</v>
      </c>
      <c r="Q10" s="15">
        <v>0</v>
      </c>
    </row>
    <row r="11" spans="2:17" x14ac:dyDescent="0.25">
      <c r="B11" s="7" t="s">
        <v>48</v>
      </c>
      <c r="C11" s="10">
        <v>0.99140399999999995</v>
      </c>
      <c r="D11" s="11">
        <v>346</v>
      </c>
      <c r="E11" s="10">
        <v>0.988506</v>
      </c>
      <c r="F11" s="8">
        <v>0.99367099999999997</v>
      </c>
      <c r="G11" s="8">
        <v>0.99038499999999996</v>
      </c>
      <c r="H11" s="10">
        <v>0.99775800000000003</v>
      </c>
      <c r="I11" s="11">
        <v>445</v>
      </c>
      <c r="J11" s="10">
        <v>0.99173599999999995</v>
      </c>
      <c r="K11" s="8">
        <v>1</v>
      </c>
      <c r="L11" s="8">
        <v>1</v>
      </c>
      <c r="M11" s="10">
        <v>1</v>
      </c>
      <c r="N11" s="11">
        <v>477</v>
      </c>
      <c r="O11" s="10">
        <v>1</v>
      </c>
      <c r="P11" s="8">
        <v>1</v>
      </c>
      <c r="Q11" s="9">
        <v>1</v>
      </c>
    </row>
    <row r="12" spans="2:17" x14ac:dyDescent="0.25">
      <c r="B12" s="13" t="s">
        <v>49</v>
      </c>
      <c r="C12" s="16">
        <v>2.8649999999999999E-3</v>
      </c>
      <c r="D12" s="17">
        <v>1</v>
      </c>
      <c r="E12" s="16">
        <v>1.1494000000000001E-2</v>
      </c>
      <c r="F12" s="14">
        <v>0</v>
      </c>
      <c r="G12" s="14">
        <v>0</v>
      </c>
      <c r="H12" s="16">
        <v>0</v>
      </c>
      <c r="I12" s="17">
        <v>0</v>
      </c>
      <c r="J12" s="16">
        <v>0</v>
      </c>
      <c r="K12" s="14">
        <v>0</v>
      </c>
      <c r="L12" s="14">
        <v>0</v>
      </c>
      <c r="M12" s="16">
        <v>0</v>
      </c>
      <c r="N12" s="17">
        <v>0</v>
      </c>
      <c r="O12" s="16">
        <v>0</v>
      </c>
      <c r="P12" s="14">
        <v>0</v>
      </c>
      <c r="Q12" s="15">
        <v>0</v>
      </c>
    </row>
    <row r="13" spans="2:17" x14ac:dyDescent="0.25">
      <c r="B13" s="7" t="s">
        <v>50</v>
      </c>
      <c r="C13" s="10">
        <v>0</v>
      </c>
      <c r="D13" s="11">
        <v>0</v>
      </c>
      <c r="E13" s="10">
        <v>0</v>
      </c>
      <c r="F13" s="8">
        <v>0</v>
      </c>
      <c r="G13" s="8">
        <v>0</v>
      </c>
      <c r="H13" s="10">
        <v>0</v>
      </c>
      <c r="I13" s="11">
        <v>0</v>
      </c>
      <c r="J13" s="10">
        <v>0</v>
      </c>
      <c r="K13" s="8">
        <v>0</v>
      </c>
      <c r="L13" s="8">
        <v>0</v>
      </c>
      <c r="M13" s="10">
        <v>0</v>
      </c>
      <c r="N13" s="11">
        <v>0</v>
      </c>
      <c r="O13" s="10">
        <v>0</v>
      </c>
      <c r="P13" s="8">
        <v>0</v>
      </c>
      <c r="Q13" s="9">
        <v>0</v>
      </c>
    </row>
    <row r="14" spans="2:17" x14ac:dyDescent="0.25">
      <c r="B14" s="18" t="s">
        <v>51</v>
      </c>
      <c r="C14" s="18"/>
      <c r="D14" s="26">
        <v>349</v>
      </c>
      <c r="E14" s="30">
        <v>87</v>
      </c>
      <c r="F14" s="26">
        <v>158</v>
      </c>
      <c r="G14" s="26">
        <v>104</v>
      </c>
      <c r="H14" s="18"/>
      <c r="I14" s="26">
        <v>446</v>
      </c>
      <c r="J14" s="30">
        <v>121</v>
      </c>
      <c r="K14" s="26">
        <v>256</v>
      </c>
      <c r="L14" s="26">
        <v>69</v>
      </c>
      <c r="M14" s="18"/>
      <c r="N14" s="26">
        <v>477</v>
      </c>
      <c r="O14" s="30">
        <v>132</v>
      </c>
      <c r="P14" s="26">
        <v>225</v>
      </c>
      <c r="Q14" s="27">
        <v>120</v>
      </c>
    </row>
    <row r="15" spans="2:17" x14ac:dyDescent="0.25">
      <c r="B15" s="19" t="s">
        <v>52</v>
      </c>
      <c r="C15" s="19"/>
      <c r="D15" s="28">
        <v>349</v>
      </c>
      <c r="E15" s="31">
        <v>87</v>
      </c>
      <c r="F15" s="28">
        <v>158</v>
      </c>
      <c r="G15" s="28">
        <v>104</v>
      </c>
      <c r="H15" s="19"/>
      <c r="I15" s="28">
        <v>446</v>
      </c>
      <c r="J15" s="31">
        <v>121</v>
      </c>
      <c r="K15" s="28">
        <v>256</v>
      </c>
      <c r="L15" s="28">
        <v>69</v>
      </c>
      <c r="M15" s="19"/>
      <c r="N15" s="28">
        <v>477</v>
      </c>
      <c r="O15" s="31">
        <v>132</v>
      </c>
      <c r="P15" s="28">
        <v>225</v>
      </c>
      <c r="Q15" s="29">
        <v>120</v>
      </c>
    </row>
    <row r="16" spans="2:17" x14ac:dyDescent="0.25">
      <c r="B16" s="35" t="s">
        <v>177</v>
      </c>
      <c r="C16" s="35"/>
      <c r="D16" s="36"/>
      <c r="E16" s="35"/>
      <c r="F16" s="36"/>
      <c r="G16" s="36"/>
      <c r="H16" s="35"/>
      <c r="I16" s="36"/>
      <c r="J16" s="35"/>
      <c r="K16" s="36"/>
      <c r="L16" s="36"/>
      <c r="M16" s="35"/>
      <c r="N16" s="36"/>
      <c r="O16" s="35"/>
      <c r="P16" s="36"/>
      <c r="Q16" s="37"/>
    </row>
    <row r="17" spans="2:17" x14ac:dyDescent="0.25">
      <c r="B17" s="13" t="s">
        <v>54</v>
      </c>
      <c r="C17" s="16">
        <v>0.17765</v>
      </c>
      <c r="D17" s="17">
        <v>62</v>
      </c>
      <c r="E17" s="16">
        <v>0.275862</v>
      </c>
      <c r="F17" s="14">
        <v>0.19620299999999999</v>
      </c>
      <c r="G17" s="14">
        <v>6.7308000000000007E-2</v>
      </c>
      <c r="H17" s="16">
        <v>9.4170000000000004E-2</v>
      </c>
      <c r="I17" s="17">
        <v>42</v>
      </c>
      <c r="J17" s="16">
        <v>0.17355400000000001</v>
      </c>
      <c r="K17" s="14">
        <v>6.6406000000000007E-2</v>
      </c>
      <c r="L17" s="14">
        <v>5.7971000000000002E-2</v>
      </c>
      <c r="M17" s="16">
        <v>8.3857000000000001E-2</v>
      </c>
      <c r="N17" s="17">
        <v>40</v>
      </c>
      <c r="O17" s="16">
        <v>0.113636</v>
      </c>
      <c r="P17" s="14">
        <v>8.8888999999999996E-2</v>
      </c>
      <c r="Q17" s="15">
        <v>4.1667000000000003E-2</v>
      </c>
    </row>
    <row r="18" spans="2:17" x14ac:dyDescent="0.25">
      <c r="B18" s="7" t="s">
        <v>55</v>
      </c>
      <c r="C18" s="10">
        <v>4.2979999999999997E-2</v>
      </c>
      <c r="D18" s="11">
        <v>15</v>
      </c>
      <c r="E18" s="10">
        <v>5.7471000000000001E-2</v>
      </c>
      <c r="F18" s="8">
        <v>5.6961999999999999E-2</v>
      </c>
      <c r="G18" s="8">
        <v>9.6150000000000003E-3</v>
      </c>
      <c r="H18" s="10">
        <v>6.0538000000000002E-2</v>
      </c>
      <c r="I18" s="11">
        <v>27</v>
      </c>
      <c r="J18" s="10">
        <v>4.9586999999999999E-2</v>
      </c>
      <c r="K18" s="8">
        <v>6.6406000000000007E-2</v>
      </c>
      <c r="L18" s="8">
        <v>5.7971000000000002E-2</v>
      </c>
      <c r="M18" s="10">
        <v>6.9181999999999994E-2</v>
      </c>
      <c r="N18" s="11">
        <v>33</v>
      </c>
      <c r="O18" s="10">
        <v>0.113636</v>
      </c>
      <c r="P18" s="8">
        <v>4.8889000000000002E-2</v>
      </c>
      <c r="Q18" s="9">
        <v>5.8333000000000003E-2</v>
      </c>
    </row>
    <row r="19" spans="2:17" x14ac:dyDescent="0.25">
      <c r="B19" s="13" t="s">
        <v>56</v>
      </c>
      <c r="C19" s="16">
        <v>8.0228999999999995E-2</v>
      </c>
      <c r="D19" s="17">
        <v>28</v>
      </c>
      <c r="E19" s="16">
        <v>9.1953999999999994E-2</v>
      </c>
      <c r="F19" s="14">
        <v>0.10126599999999999</v>
      </c>
      <c r="G19" s="14">
        <v>3.8462000000000003E-2</v>
      </c>
      <c r="H19" s="16">
        <v>8.2960000000000006E-2</v>
      </c>
      <c r="I19" s="17">
        <v>37</v>
      </c>
      <c r="J19" s="16">
        <v>0.12396699999999999</v>
      </c>
      <c r="K19" s="14">
        <v>7.8125E-2</v>
      </c>
      <c r="L19" s="14">
        <v>2.8986000000000001E-2</v>
      </c>
      <c r="M19" s="16">
        <v>5.8700000000000002E-2</v>
      </c>
      <c r="N19" s="17">
        <v>28</v>
      </c>
      <c r="O19" s="16">
        <v>6.0606E-2</v>
      </c>
      <c r="P19" s="14">
        <v>6.2222E-2</v>
      </c>
      <c r="Q19" s="15">
        <v>0.05</v>
      </c>
    </row>
    <row r="20" spans="2:17" x14ac:dyDescent="0.25">
      <c r="B20" s="7" t="s">
        <v>57</v>
      </c>
      <c r="C20" s="10">
        <v>0.21490000000000001</v>
      </c>
      <c r="D20" s="11">
        <v>75</v>
      </c>
      <c r="E20" s="10">
        <v>0.22988500000000001</v>
      </c>
      <c r="F20" s="8">
        <v>0.17721500000000001</v>
      </c>
      <c r="G20" s="8">
        <v>0.25961499999999998</v>
      </c>
      <c r="H20" s="10">
        <v>0.19730900000000001</v>
      </c>
      <c r="I20" s="11">
        <v>88</v>
      </c>
      <c r="J20" s="10">
        <v>0.24793399999999999</v>
      </c>
      <c r="K20" s="8">
        <v>0.171875</v>
      </c>
      <c r="L20" s="8">
        <v>0.202899</v>
      </c>
      <c r="M20" s="10">
        <v>0.20335400000000001</v>
      </c>
      <c r="N20" s="11">
        <v>97</v>
      </c>
      <c r="O20" s="10">
        <v>0.25757600000000003</v>
      </c>
      <c r="P20" s="8">
        <v>0.19555600000000001</v>
      </c>
      <c r="Q20" s="9">
        <v>0.158333</v>
      </c>
    </row>
    <row r="21" spans="2:17" x14ac:dyDescent="0.25">
      <c r="B21" s="13" t="s">
        <v>58</v>
      </c>
      <c r="C21" s="16">
        <v>0.24355299999999999</v>
      </c>
      <c r="D21" s="17">
        <v>85</v>
      </c>
      <c r="E21" s="16">
        <v>0.114943</v>
      </c>
      <c r="F21" s="14">
        <v>0.246835</v>
      </c>
      <c r="G21" s="14">
        <v>0.34615400000000002</v>
      </c>
      <c r="H21" s="16">
        <v>0.329596</v>
      </c>
      <c r="I21" s="17">
        <v>147</v>
      </c>
      <c r="J21" s="16">
        <v>0.231405</v>
      </c>
      <c r="K21" s="14">
        <v>0.38281300000000001</v>
      </c>
      <c r="L21" s="14">
        <v>0.30434800000000001</v>
      </c>
      <c r="M21" s="16">
        <v>0.33333299999999999</v>
      </c>
      <c r="N21" s="17">
        <v>159</v>
      </c>
      <c r="O21" s="16">
        <v>0.30303000000000002</v>
      </c>
      <c r="P21" s="14">
        <v>0.33333299999999999</v>
      </c>
      <c r="Q21" s="15">
        <v>0.36666700000000002</v>
      </c>
    </row>
    <row r="22" spans="2:17" x14ac:dyDescent="0.25">
      <c r="B22" s="7" t="s">
        <v>59</v>
      </c>
      <c r="C22" s="10">
        <v>0.21490000000000001</v>
      </c>
      <c r="D22" s="11">
        <v>75</v>
      </c>
      <c r="E22" s="10">
        <v>0.17241400000000001</v>
      </c>
      <c r="F22" s="8">
        <v>0.20886099999999999</v>
      </c>
      <c r="G22" s="8">
        <v>0.25961499999999998</v>
      </c>
      <c r="H22" s="10">
        <v>0.224215</v>
      </c>
      <c r="I22" s="11">
        <v>100</v>
      </c>
      <c r="J22" s="10">
        <v>0.14876</v>
      </c>
      <c r="K22" s="8">
        <v>0.22656299999999999</v>
      </c>
      <c r="L22" s="8">
        <v>0.34782600000000002</v>
      </c>
      <c r="M22" s="10">
        <v>0.249476</v>
      </c>
      <c r="N22" s="11">
        <v>119</v>
      </c>
      <c r="O22" s="10">
        <v>0.14393900000000001</v>
      </c>
      <c r="P22" s="8">
        <v>0.27111099999999999</v>
      </c>
      <c r="Q22" s="9">
        <v>0.32500000000000001</v>
      </c>
    </row>
    <row r="23" spans="2:17" x14ac:dyDescent="0.25">
      <c r="B23" s="13" t="s">
        <v>49</v>
      </c>
      <c r="C23" s="16">
        <v>1.7191999999999999E-2</v>
      </c>
      <c r="D23" s="17">
        <v>6</v>
      </c>
      <c r="E23" s="16">
        <v>4.5976999999999997E-2</v>
      </c>
      <c r="F23" s="14">
        <v>6.3290000000000004E-3</v>
      </c>
      <c r="G23" s="14">
        <v>9.6150000000000003E-3</v>
      </c>
      <c r="H23" s="16">
        <v>8.9689999999999995E-3</v>
      </c>
      <c r="I23" s="17">
        <v>4</v>
      </c>
      <c r="J23" s="16">
        <v>1.6528999999999999E-2</v>
      </c>
      <c r="K23" s="14">
        <v>7.8130000000000005E-3</v>
      </c>
      <c r="L23" s="14">
        <v>0</v>
      </c>
      <c r="M23" s="16">
        <v>2.0960000000000002E-3</v>
      </c>
      <c r="N23" s="17">
        <v>1</v>
      </c>
      <c r="O23" s="16">
        <v>7.5760000000000003E-3</v>
      </c>
      <c r="P23" s="14">
        <v>0</v>
      </c>
      <c r="Q23" s="15">
        <v>0</v>
      </c>
    </row>
    <row r="24" spans="2:17" x14ac:dyDescent="0.25">
      <c r="B24" s="7" t="s">
        <v>50</v>
      </c>
      <c r="C24" s="10">
        <v>8.5959999999999995E-3</v>
      </c>
      <c r="D24" s="11">
        <v>3</v>
      </c>
      <c r="E24" s="10">
        <v>1.1494000000000001E-2</v>
      </c>
      <c r="F24" s="8">
        <v>6.3290000000000004E-3</v>
      </c>
      <c r="G24" s="8">
        <v>9.6150000000000003E-3</v>
      </c>
      <c r="H24" s="10">
        <v>2.2420000000000001E-3</v>
      </c>
      <c r="I24" s="11">
        <v>1</v>
      </c>
      <c r="J24" s="10">
        <v>8.2640000000000005E-3</v>
      </c>
      <c r="K24" s="8">
        <v>0</v>
      </c>
      <c r="L24" s="8">
        <v>0</v>
      </c>
      <c r="M24" s="10">
        <v>0</v>
      </c>
      <c r="N24" s="11">
        <v>0</v>
      </c>
      <c r="O24" s="10">
        <v>0</v>
      </c>
      <c r="P24" s="8">
        <v>0</v>
      </c>
      <c r="Q24" s="9">
        <v>0</v>
      </c>
    </row>
    <row r="25" spans="2:17" x14ac:dyDescent="0.25">
      <c r="B25" s="18" t="s">
        <v>51</v>
      </c>
      <c r="C25" s="18"/>
      <c r="D25" s="26">
        <v>349</v>
      </c>
      <c r="E25" s="30">
        <v>87</v>
      </c>
      <c r="F25" s="26">
        <v>158</v>
      </c>
      <c r="G25" s="26">
        <v>104</v>
      </c>
      <c r="H25" s="18"/>
      <c r="I25" s="26">
        <v>446</v>
      </c>
      <c r="J25" s="30">
        <v>121</v>
      </c>
      <c r="K25" s="26">
        <v>256</v>
      </c>
      <c r="L25" s="26">
        <v>69</v>
      </c>
      <c r="M25" s="18"/>
      <c r="N25" s="26">
        <v>477</v>
      </c>
      <c r="O25" s="30">
        <v>132</v>
      </c>
      <c r="P25" s="26">
        <v>225</v>
      </c>
      <c r="Q25" s="27">
        <v>120</v>
      </c>
    </row>
    <row r="26" spans="2:17" x14ac:dyDescent="0.25">
      <c r="B26" s="18" t="s">
        <v>52</v>
      </c>
      <c r="C26" s="18"/>
      <c r="D26" s="26">
        <v>349</v>
      </c>
      <c r="E26" s="30">
        <v>87</v>
      </c>
      <c r="F26" s="26">
        <v>158</v>
      </c>
      <c r="G26" s="26">
        <v>104</v>
      </c>
      <c r="H26" s="18"/>
      <c r="I26" s="26">
        <v>446</v>
      </c>
      <c r="J26" s="30">
        <v>121</v>
      </c>
      <c r="K26" s="26">
        <v>256</v>
      </c>
      <c r="L26" s="26">
        <v>69</v>
      </c>
      <c r="M26" s="18"/>
      <c r="N26" s="26">
        <v>477</v>
      </c>
      <c r="O26" s="30">
        <v>132</v>
      </c>
      <c r="P26" s="26">
        <v>225</v>
      </c>
      <c r="Q26" s="27">
        <v>120</v>
      </c>
    </row>
    <row r="27" spans="2:17" x14ac:dyDescent="0.25">
      <c r="B27" s="18" t="s">
        <v>58</v>
      </c>
      <c r="C27" s="24">
        <f>C21+C22</f>
        <v>0.458453</v>
      </c>
      <c r="D27" s="26">
        <f>D22+D21</f>
        <v>160</v>
      </c>
      <c r="E27" s="32">
        <f>E22+E21</f>
        <v>0.28735700000000003</v>
      </c>
      <c r="F27" s="32">
        <f>F22+F21</f>
        <v>0.45569599999999999</v>
      </c>
      <c r="G27" s="32">
        <f>G22+G21</f>
        <v>0.605769</v>
      </c>
      <c r="H27" s="24">
        <f>H21+H22</f>
        <v>0.55381100000000005</v>
      </c>
      <c r="I27" s="26">
        <f>I22+I21</f>
        <v>247</v>
      </c>
      <c r="J27" s="32">
        <f>J22+J21</f>
        <v>0.38016499999999998</v>
      </c>
      <c r="K27" s="32">
        <f>K22+K21</f>
        <v>0.60937600000000003</v>
      </c>
      <c r="L27" s="32">
        <f>L22+L21</f>
        <v>0.65217400000000003</v>
      </c>
      <c r="M27" s="24">
        <f>M21+M22</f>
        <v>0.58280900000000002</v>
      </c>
      <c r="N27" s="26">
        <f>N22+N21</f>
        <v>278</v>
      </c>
      <c r="O27" s="32">
        <f>O22+O21</f>
        <v>0.44696900000000006</v>
      </c>
      <c r="P27" s="32">
        <f>P22+P21</f>
        <v>0.60444399999999998</v>
      </c>
      <c r="Q27" s="32">
        <f>Q22+Q21</f>
        <v>0.69166700000000003</v>
      </c>
    </row>
    <row r="28" spans="2:17" x14ac:dyDescent="0.25">
      <c r="B28" s="18" t="s">
        <v>130</v>
      </c>
      <c r="C28" s="24">
        <f t="shared" ref="C28:Q28" si="0">C22+C21+C20</f>
        <v>0.67335299999999998</v>
      </c>
      <c r="D28" s="26">
        <f t="shared" si="0"/>
        <v>235</v>
      </c>
      <c r="E28" s="32">
        <f t="shared" si="0"/>
        <v>0.51724199999999998</v>
      </c>
      <c r="F28" s="32">
        <f t="shared" si="0"/>
        <v>0.632911</v>
      </c>
      <c r="G28" s="32">
        <f t="shared" si="0"/>
        <v>0.86538399999999993</v>
      </c>
      <c r="H28" s="24">
        <f t="shared" si="0"/>
        <v>0.75112000000000001</v>
      </c>
      <c r="I28" s="26">
        <f t="shared" si="0"/>
        <v>335</v>
      </c>
      <c r="J28" s="32">
        <f t="shared" si="0"/>
        <v>0.62809899999999996</v>
      </c>
      <c r="K28" s="32">
        <f t="shared" si="0"/>
        <v>0.78125100000000003</v>
      </c>
      <c r="L28" s="32">
        <f t="shared" si="0"/>
        <v>0.85507299999999997</v>
      </c>
      <c r="M28" s="24">
        <f t="shared" si="0"/>
        <v>0.78616300000000006</v>
      </c>
      <c r="N28" s="26">
        <f t="shared" si="0"/>
        <v>375</v>
      </c>
      <c r="O28" s="32">
        <f t="shared" si="0"/>
        <v>0.70454500000000009</v>
      </c>
      <c r="P28" s="32">
        <f t="shared" si="0"/>
        <v>0.8</v>
      </c>
      <c r="Q28" s="32">
        <f t="shared" si="0"/>
        <v>0.85000000000000009</v>
      </c>
    </row>
    <row r="29" spans="2:17" x14ac:dyDescent="0.25">
      <c r="B29" s="19" t="s">
        <v>60</v>
      </c>
      <c r="C29" s="25">
        <v>0.79656199999999999</v>
      </c>
      <c r="D29" s="28">
        <v>278</v>
      </c>
      <c r="E29" s="25">
        <v>0.66666700000000001</v>
      </c>
      <c r="F29" s="22">
        <v>0.79113900000000004</v>
      </c>
      <c r="G29" s="22">
        <v>0.913462</v>
      </c>
      <c r="H29" s="25">
        <v>0.89461900000000005</v>
      </c>
      <c r="I29" s="28">
        <v>399</v>
      </c>
      <c r="J29" s="25">
        <v>0.80165299999999995</v>
      </c>
      <c r="K29" s="22">
        <v>0.92578099999999997</v>
      </c>
      <c r="L29" s="22">
        <v>0.94202900000000001</v>
      </c>
      <c r="M29" s="25">
        <v>0.91404600000000003</v>
      </c>
      <c r="N29" s="28">
        <v>436</v>
      </c>
      <c r="O29" s="25">
        <v>0.87878800000000001</v>
      </c>
      <c r="P29" s="22">
        <v>0.911111</v>
      </c>
      <c r="Q29" s="23">
        <v>0.95833299999999999</v>
      </c>
    </row>
    <row r="30" spans="2:17" x14ac:dyDescent="0.25">
      <c r="B30" s="35" t="s">
        <v>178</v>
      </c>
      <c r="C30" s="35"/>
      <c r="D30" s="36"/>
      <c r="E30" s="35"/>
      <c r="F30" s="36"/>
      <c r="G30" s="36"/>
      <c r="H30" s="35"/>
      <c r="I30" s="36"/>
      <c r="J30" s="35"/>
      <c r="K30" s="36"/>
      <c r="L30" s="36"/>
      <c r="M30" s="35"/>
      <c r="N30" s="36"/>
      <c r="O30" s="35"/>
      <c r="P30" s="36"/>
      <c r="Q30" s="37"/>
    </row>
    <row r="31" spans="2:17" x14ac:dyDescent="0.25">
      <c r="B31" s="13" t="s">
        <v>54</v>
      </c>
      <c r="C31" s="16">
        <v>0.42406899999999997</v>
      </c>
      <c r="D31" s="17">
        <v>148</v>
      </c>
      <c r="E31" s="16">
        <v>0.47126400000000002</v>
      </c>
      <c r="F31" s="14">
        <v>0.43670900000000001</v>
      </c>
      <c r="G31" s="14">
        <v>0.36538500000000002</v>
      </c>
      <c r="H31" s="16">
        <v>0.31614300000000001</v>
      </c>
      <c r="I31" s="17">
        <v>141</v>
      </c>
      <c r="J31" s="16">
        <v>0.40495900000000001</v>
      </c>
      <c r="K31" s="14">
        <v>0.28515600000000002</v>
      </c>
      <c r="L31" s="14">
        <v>0.275362</v>
      </c>
      <c r="M31" s="16">
        <v>0.24109</v>
      </c>
      <c r="N31" s="17">
        <v>115</v>
      </c>
      <c r="O31" s="16">
        <v>0.219697</v>
      </c>
      <c r="P31" s="14">
        <v>0.25333299999999997</v>
      </c>
      <c r="Q31" s="15">
        <v>0.24166699999999999</v>
      </c>
    </row>
    <row r="32" spans="2:17" x14ac:dyDescent="0.25">
      <c r="B32" s="7" t="s">
        <v>55</v>
      </c>
      <c r="C32" s="10">
        <v>7.7364000000000002E-2</v>
      </c>
      <c r="D32" s="11">
        <v>27</v>
      </c>
      <c r="E32" s="10">
        <v>5.7471000000000001E-2</v>
      </c>
      <c r="F32" s="8">
        <v>6.3291E-2</v>
      </c>
      <c r="G32" s="8">
        <v>0.115385</v>
      </c>
      <c r="H32" s="10">
        <v>0.127803</v>
      </c>
      <c r="I32" s="11">
        <v>57</v>
      </c>
      <c r="J32" s="10">
        <v>0.14049600000000001</v>
      </c>
      <c r="K32" s="8">
        <v>0.117188</v>
      </c>
      <c r="L32" s="8">
        <v>0.144928</v>
      </c>
      <c r="M32" s="10">
        <v>0.14255799999999999</v>
      </c>
      <c r="N32" s="11">
        <v>68</v>
      </c>
      <c r="O32" s="10">
        <v>0.18939400000000001</v>
      </c>
      <c r="P32" s="8">
        <v>0.12</v>
      </c>
      <c r="Q32" s="9">
        <v>0.13333300000000001</v>
      </c>
    </row>
    <row r="33" spans="2:17" x14ac:dyDescent="0.25">
      <c r="B33" s="13" t="s">
        <v>56</v>
      </c>
      <c r="C33" s="16">
        <v>9.4556000000000001E-2</v>
      </c>
      <c r="D33" s="17">
        <v>33</v>
      </c>
      <c r="E33" s="16">
        <v>5.7471000000000001E-2</v>
      </c>
      <c r="F33" s="14">
        <v>0.10126599999999999</v>
      </c>
      <c r="G33" s="14">
        <v>0.115385</v>
      </c>
      <c r="H33" s="16">
        <v>0.112108</v>
      </c>
      <c r="I33" s="17">
        <v>50</v>
      </c>
      <c r="J33" s="16">
        <v>9.0909000000000004E-2</v>
      </c>
      <c r="K33" s="14">
        <v>0.10546899999999999</v>
      </c>
      <c r="L33" s="14">
        <v>0.17391300000000001</v>
      </c>
      <c r="M33" s="16">
        <v>0.113208</v>
      </c>
      <c r="N33" s="17">
        <v>54</v>
      </c>
      <c r="O33" s="16">
        <v>0.106061</v>
      </c>
      <c r="P33" s="14">
        <v>0.12</v>
      </c>
      <c r="Q33" s="15">
        <v>0.108333</v>
      </c>
    </row>
    <row r="34" spans="2:17" x14ac:dyDescent="0.25">
      <c r="B34" s="7" t="s">
        <v>57</v>
      </c>
      <c r="C34" s="10">
        <v>0.19770799999999999</v>
      </c>
      <c r="D34" s="11">
        <v>69</v>
      </c>
      <c r="E34" s="10">
        <v>0.22988500000000001</v>
      </c>
      <c r="F34" s="8">
        <v>0.16455700000000001</v>
      </c>
      <c r="G34" s="8">
        <v>0.22115399999999999</v>
      </c>
      <c r="H34" s="10">
        <v>0.24887899999999999</v>
      </c>
      <c r="I34" s="11">
        <v>111</v>
      </c>
      <c r="J34" s="10">
        <v>0.17355400000000001</v>
      </c>
      <c r="K34" s="8">
        <v>0.28515600000000002</v>
      </c>
      <c r="L34" s="8">
        <v>0.24637700000000001</v>
      </c>
      <c r="M34" s="10">
        <v>0.236897</v>
      </c>
      <c r="N34" s="11">
        <v>113</v>
      </c>
      <c r="O34" s="10">
        <v>0.287879</v>
      </c>
      <c r="P34" s="8">
        <v>0.217778</v>
      </c>
      <c r="Q34" s="9">
        <v>0.216667</v>
      </c>
    </row>
    <row r="35" spans="2:17" x14ac:dyDescent="0.25">
      <c r="B35" s="13" t="s">
        <v>58</v>
      </c>
      <c r="C35" s="16">
        <v>0.14613200000000001</v>
      </c>
      <c r="D35" s="17">
        <v>51</v>
      </c>
      <c r="E35" s="16">
        <v>0.103448</v>
      </c>
      <c r="F35" s="14">
        <v>0.18354400000000001</v>
      </c>
      <c r="G35" s="14">
        <v>0.125</v>
      </c>
      <c r="H35" s="16">
        <v>0.13004499999999999</v>
      </c>
      <c r="I35" s="17">
        <v>58</v>
      </c>
      <c r="J35" s="16">
        <v>0.12396699999999999</v>
      </c>
      <c r="K35" s="14">
        <v>0.140625</v>
      </c>
      <c r="L35" s="14">
        <v>0.101449</v>
      </c>
      <c r="M35" s="16">
        <v>0.222222</v>
      </c>
      <c r="N35" s="17">
        <v>106</v>
      </c>
      <c r="O35" s="16">
        <v>0.18181800000000001</v>
      </c>
      <c r="P35" s="14">
        <v>0.22666700000000001</v>
      </c>
      <c r="Q35" s="15">
        <v>0.25833299999999998</v>
      </c>
    </row>
    <row r="36" spans="2:17" x14ac:dyDescent="0.25">
      <c r="B36" s="7" t="s">
        <v>59</v>
      </c>
      <c r="C36" s="10">
        <v>4.5844999999999997E-2</v>
      </c>
      <c r="D36" s="11">
        <v>16</v>
      </c>
      <c r="E36" s="10">
        <v>4.5976999999999997E-2</v>
      </c>
      <c r="F36" s="8">
        <v>4.4304000000000003E-2</v>
      </c>
      <c r="G36" s="8">
        <v>4.8077000000000002E-2</v>
      </c>
      <c r="H36" s="10">
        <v>6.0538000000000002E-2</v>
      </c>
      <c r="I36" s="11">
        <v>27</v>
      </c>
      <c r="J36" s="10">
        <v>5.7851E-2</v>
      </c>
      <c r="K36" s="8">
        <v>6.25E-2</v>
      </c>
      <c r="L36" s="8">
        <v>5.7971000000000002E-2</v>
      </c>
      <c r="M36" s="10">
        <v>3.5638999999999997E-2</v>
      </c>
      <c r="N36" s="11">
        <v>17</v>
      </c>
      <c r="O36" s="10">
        <v>7.5760000000000003E-3</v>
      </c>
      <c r="P36" s="8">
        <v>5.3332999999999998E-2</v>
      </c>
      <c r="Q36" s="9">
        <v>3.3333000000000002E-2</v>
      </c>
    </row>
    <row r="37" spans="2:17" x14ac:dyDescent="0.25">
      <c r="B37" s="13" t="s">
        <v>49</v>
      </c>
      <c r="C37" s="16">
        <v>5.731E-3</v>
      </c>
      <c r="D37" s="17">
        <v>2</v>
      </c>
      <c r="E37" s="16">
        <v>2.2988999999999999E-2</v>
      </c>
      <c r="F37" s="14">
        <v>0</v>
      </c>
      <c r="G37" s="14">
        <v>0</v>
      </c>
      <c r="H37" s="16">
        <v>2.2420000000000001E-3</v>
      </c>
      <c r="I37" s="17">
        <v>1</v>
      </c>
      <c r="J37" s="16">
        <v>0</v>
      </c>
      <c r="K37" s="14">
        <v>3.9060000000000002E-3</v>
      </c>
      <c r="L37" s="14">
        <v>0</v>
      </c>
      <c r="M37" s="16">
        <v>8.3859999999999994E-3</v>
      </c>
      <c r="N37" s="17">
        <v>4</v>
      </c>
      <c r="O37" s="16">
        <v>7.5760000000000003E-3</v>
      </c>
      <c r="P37" s="14">
        <v>8.8889999999999993E-3</v>
      </c>
      <c r="Q37" s="15">
        <v>8.3330000000000001E-3</v>
      </c>
    </row>
    <row r="38" spans="2:17" x14ac:dyDescent="0.25">
      <c r="B38" s="7" t="s">
        <v>50</v>
      </c>
      <c r="C38" s="10">
        <v>8.5959999999999995E-3</v>
      </c>
      <c r="D38" s="11">
        <v>3</v>
      </c>
      <c r="E38" s="10">
        <v>1.1494000000000001E-2</v>
      </c>
      <c r="F38" s="8">
        <v>6.3290000000000004E-3</v>
      </c>
      <c r="G38" s="8">
        <v>9.6150000000000003E-3</v>
      </c>
      <c r="H38" s="10">
        <v>2.2420000000000001E-3</v>
      </c>
      <c r="I38" s="11">
        <v>1</v>
      </c>
      <c r="J38" s="10">
        <v>8.2640000000000005E-3</v>
      </c>
      <c r="K38" s="8">
        <v>0</v>
      </c>
      <c r="L38" s="8">
        <v>0</v>
      </c>
      <c r="M38" s="10">
        <v>0</v>
      </c>
      <c r="N38" s="11">
        <v>0</v>
      </c>
      <c r="O38" s="10">
        <v>0</v>
      </c>
      <c r="P38" s="8">
        <v>0</v>
      </c>
      <c r="Q38" s="9">
        <v>0</v>
      </c>
    </row>
    <row r="39" spans="2:17" x14ac:dyDescent="0.25">
      <c r="B39" s="18" t="s">
        <v>51</v>
      </c>
      <c r="C39" s="18"/>
      <c r="D39" s="26">
        <v>349</v>
      </c>
      <c r="E39" s="30">
        <v>87</v>
      </c>
      <c r="F39" s="26">
        <v>158</v>
      </c>
      <c r="G39" s="26">
        <v>104</v>
      </c>
      <c r="H39" s="18"/>
      <c r="I39" s="26">
        <v>446</v>
      </c>
      <c r="J39" s="30">
        <v>121</v>
      </c>
      <c r="K39" s="26">
        <v>256</v>
      </c>
      <c r="L39" s="26">
        <v>69</v>
      </c>
      <c r="M39" s="18"/>
      <c r="N39" s="26">
        <v>477</v>
      </c>
      <c r="O39" s="30">
        <v>132</v>
      </c>
      <c r="P39" s="26">
        <v>225</v>
      </c>
      <c r="Q39" s="27">
        <v>120</v>
      </c>
    </row>
    <row r="40" spans="2:17" x14ac:dyDescent="0.25">
      <c r="B40" s="18" t="s">
        <v>52</v>
      </c>
      <c r="C40" s="18"/>
      <c r="D40" s="26">
        <v>349</v>
      </c>
      <c r="E40" s="30">
        <v>87</v>
      </c>
      <c r="F40" s="26">
        <v>158</v>
      </c>
      <c r="G40" s="26">
        <v>104</v>
      </c>
      <c r="H40" s="18"/>
      <c r="I40" s="26">
        <v>446</v>
      </c>
      <c r="J40" s="30">
        <v>121</v>
      </c>
      <c r="K40" s="26">
        <v>256</v>
      </c>
      <c r="L40" s="26">
        <v>69</v>
      </c>
      <c r="M40" s="18"/>
      <c r="N40" s="26">
        <v>477</v>
      </c>
      <c r="O40" s="30">
        <v>132</v>
      </c>
      <c r="P40" s="26">
        <v>225</v>
      </c>
      <c r="Q40" s="27">
        <v>120</v>
      </c>
    </row>
    <row r="41" spans="2:17" x14ac:dyDescent="0.25">
      <c r="B41" s="18" t="s">
        <v>58</v>
      </c>
      <c r="C41" s="24">
        <f>C35+C36</f>
        <v>0.19197700000000001</v>
      </c>
      <c r="D41" s="26">
        <f>D36+D35</f>
        <v>67</v>
      </c>
      <c r="E41" s="32">
        <f>E36+E35</f>
        <v>0.149425</v>
      </c>
      <c r="F41" s="32">
        <f>F36+F35</f>
        <v>0.22784800000000002</v>
      </c>
      <c r="G41" s="32">
        <f>G36+G35</f>
        <v>0.17307700000000001</v>
      </c>
      <c r="H41" s="24">
        <f>H35+H36</f>
        <v>0.190583</v>
      </c>
      <c r="I41" s="26">
        <f>I36+I35</f>
        <v>85</v>
      </c>
      <c r="J41" s="32">
        <f>J36+J35</f>
        <v>0.18181799999999998</v>
      </c>
      <c r="K41" s="32">
        <f>K36+K35</f>
        <v>0.203125</v>
      </c>
      <c r="L41" s="32">
        <f>L36+L35</f>
        <v>0.15942000000000001</v>
      </c>
      <c r="M41" s="24">
        <f>M35+M36</f>
        <v>0.25786100000000001</v>
      </c>
      <c r="N41" s="26">
        <f>N36+N35</f>
        <v>123</v>
      </c>
      <c r="O41" s="32">
        <f>O36+O35</f>
        <v>0.18939400000000001</v>
      </c>
      <c r="P41" s="32">
        <f>P36+P35</f>
        <v>0.28000000000000003</v>
      </c>
      <c r="Q41" s="32">
        <f>Q36+Q35</f>
        <v>0.29166599999999998</v>
      </c>
    </row>
    <row r="42" spans="2:17" x14ac:dyDescent="0.25">
      <c r="B42" s="18" t="s">
        <v>130</v>
      </c>
      <c r="C42" s="24">
        <f t="shared" ref="C42:Q42" si="1">C36+C35+C34</f>
        <v>0.389685</v>
      </c>
      <c r="D42" s="26">
        <f t="shared" si="1"/>
        <v>136</v>
      </c>
      <c r="E42" s="32">
        <f t="shared" si="1"/>
        <v>0.37931000000000004</v>
      </c>
      <c r="F42" s="32">
        <f t="shared" si="1"/>
        <v>0.392405</v>
      </c>
      <c r="G42" s="32">
        <f t="shared" si="1"/>
        <v>0.394231</v>
      </c>
      <c r="H42" s="24">
        <f t="shared" si="1"/>
        <v>0.43946200000000002</v>
      </c>
      <c r="I42" s="26">
        <f t="shared" si="1"/>
        <v>196</v>
      </c>
      <c r="J42" s="32">
        <f t="shared" si="1"/>
        <v>0.35537200000000002</v>
      </c>
      <c r="K42" s="32">
        <f t="shared" si="1"/>
        <v>0.48828100000000002</v>
      </c>
      <c r="L42" s="32">
        <f t="shared" si="1"/>
        <v>0.40579700000000002</v>
      </c>
      <c r="M42" s="24">
        <f t="shared" si="1"/>
        <v>0.49475800000000003</v>
      </c>
      <c r="N42" s="26">
        <f t="shared" si="1"/>
        <v>236</v>
      </c>
      <c r="O42" s="32">
        <f t="shared" si="1"/>
        <v>0.477273</v>
      </c>
      <c r="P42" s="32">
        <f t="shared" si="1"/>
        <v>0.49777800000000005</v>
      </c>
      <c r="Q42" s="32">
        <f t="shared" si="1"/>
        <v>0.50833299999999992</v>
      </c>
    </row>
    <row r="43" spans="2:17" x14ac:dyDescent="0.25">
      <c r="B43" s="19" t="s">
        <v>60</v>
      </c>
      <c r="C43" s="25">
        <v>0.56160500000000002</v>
      </c>
      <c r="D43" s="28">
        <v>196</v>
      </c>
      <c r="E43" s="25">
        <v>0.494253</v>
      </c>
      <c r="F43" s="22">
        <v>0.55696199999999996</v>
      </c>
      <c r="G43" s="22">
        <v>0.625</v>
      </c>
      <c r="H43" s="25">
        <v>0.67937199999999998</v>
      </c>
      <c r="I43" s="28">
        <v>303</v>
      </c>
      <c r="J43" s="25">
        <v>0.58677699999999999</v>
      </c>
      <c r="K43" s="22">
        <v>0.71093799999999996</v>
      </c>
      <c r="L43" s="22">
        <v>0.724638</v>
      </c>
      <c r="M43" s="25">
        <v>0.75052399999999997</v>
      </c>
      <c r="N43" s="28">
        <v>358</v>
      </c>
      <c r="O43" s="25">
        <v>0.77272700000000005</v>
      </c>
      <c r="P43" s="22">
        <v>0.73777800000000004</v>
      </c>
      <c r="Q43" s="23">
        <v>0.75</v>
      </c>
    </row>
    <row r="44" spans="2:17" x14ac:dyDescent="0.25">
      <c r="B44" s="35" t="s">
        <v>179</v>
      </c>
      <c r="C44" s="35"/>
      <c r="D44" s="36"/>
      <c r="E44" s="35"/>
      <c r="F44" s="36"/>
      <c r="G44" s="36"/>
      <c r="H44" s="35"/>
      <c r="I44" s="36"/>
      <c r="J44" s="35"/>
      <c r="K44" s="36"/>
      <c r="L44" s="36"/>
      <c r="M44" s="35"/>
      <c r="N44" s="36"/>
      <c r="O44" s="35"/>
      <c r="P44" s="36"/>
      <c r="Q44" s="37"/>
    </row>
    <row r="45" spans="2:17" x14ac:dyDescent="0.25">
      <c r="B45" s="13" t="s">
        <v>54</v>
      </c>
      <c r="C45" s="16">
        <v>0.18051600000000001</v>
      </c>
      <c r="D45" s="17">
        <v>63</v>
      </c>
      <c r="E45" s="16">
        <v>0.37930999999999998</v>
      </c>
      <c r="F45" s="14">
        <v>0.15822800000000001</v>
      </c>
      <c r="G45" s="14">
        <v>4.8077000000000002E-2</v>
      </c>
      <c r="H45" s="16">
        <v>0.21524699999999999</v>
      </c>
      <c r="I45" s="17">
        <v>96</v>
      </c>
      <c r="J45" s="16">
        <v>0.37190099999999998</v>
      </c>
      <c r="K45" s="14">
        <v>0.19140599999999999</v>
      </c>
      <c r="L45" s="14">
        <v>2.8986000000000001E-2</v>
      </c>
      <c r="M45" s="16">
        <v>0.109015</v>
      </c>
      <c r="N45" s="17">
        <v>52</v>
      </c>
      <c r="O45" s="16">
        <v>0.25</v>
      </c>
      <c r="P45" s="14">
        <v>6.6667000000000004E-2</v>
      </c>
      <c r="Q45" s="15">
        <v>3.3333000000000002E-2</v>
      </c>
    </row>
    <row r="46" spans="2:17" x14ac:dyDescent="0.25">
      <c r="B46" s="7" t="s">
        <v>55</v>
      </c>
      <c r="C46" s="10">
        <v>8.0228999999999995E-2</v>
      </c>
      <c r="D46" s="11">
        <v>28</v>
      </c>
      <c r="E46" s="10">
        <v>9.1953999999999994E-2</v>
      </c>
      <c r="F46" s="8">
        <v>6.9620000000000001E-2</v>
      </c>
      <c r="G46" s="8">
        <v>8.6538000000000004E-2</v>
      </c>
      <c r="H46" s="10">
        <v>0.11434999999999999</v>
      </c>
      <c r="I46" s="11">
        <v>51</v>
      </c>
      <c r="J46" s="10">
        <v>0.20661199999999999</v>
      </c>
      <c r="K46" s="8">
        <v>8.9843999999999993E-2</v>
      </c>
      <c r="L46" s="8">
        <v>4.3478000000000003E-2</v>
      </c>
      <c r="M46" s="10">
        <v>0.12578600000000001</v>
      </c>
      <c r="N46" s="11">
        <v>60</v>
      </c>
      <c r="O46" s="10">
        <v>0.16666700000000001</v>
      </c>
      <c r="P46" s="8">
        <v>0.13777800000000001</v>
      </c>
      <c r="Q46" s="9">
        <v>5.8333000000000003E-2</v>
      </c>
    </row>
    <row r="47" spans="2:17" x14ac:dyDescent="0.25">
      <c r="B47" s="13" t="s">
        <v>56</v>
      </c>
      <c r="C47" s="16">
        <v>0.19197700000000001</v>
      </c>
      <c r="D47" s="17">
        <v>67</v>
      </c>
      <c r="E47" s="16">
        <v>0.22988500000000001</v>
      </c>
      <c r="F47" s="14">
        <v>0.18987299999999999</v>
      </c>
      <c r="G47" s="14">
        <v>0.163462</v>
      </c>
      <c r="H47" s="16">
        <v>0.18385699999999999</v>
      </c>
      <c r="I47" s="17">
        <v>82</v>
      </c>
      <c r="J47" s="16">
        <v>0.16528899999999999</v>
      </c>
      <c r="K47" s="14">
        <v>0.18359400000000001</v>
      </c>
      <c r="L47" s="14">
        <v>0.217391</v>
      </c>
      <c r="M47" s="16">
        <v>0.16142599999999999</v>
      </c>
      <c r="N47" s="17">
        <v>77</v>
      </c>
      <c r="O47" s="16">
        <v>0.25</v>
      </c>
      <c r="P47" s="14">
        <v>0.14666699999999999</v>
      </c>
      <c r="Q47" s="15">
        <v>9.1666999999999998E-2</v>
      </c>
    </row>
    <row r="48" spans="2:17" x14ac:dyDescent="0.25">
      <c r="B48" s="7" t="s">
        <v>57</v>
      </c>
      <c r="C48" s="10">
        <v>0.26647599999999999</v>
      </c>
      <c r="D48" s="11">
        <v>93</v>
      </c>
      <c r="E48" s="10">
        <v>0.149425</v>
      </c>
      <c r="F48" s="8">
        <v>0.29746800000000001</v>
      </c>
      <c r="G48" s="8">
        <v>0.31730799999999998</v>
      </c>
      <c r="H48" s="10">
        <v>0.30717499999999998</v>
      </c>
      <c r="I48" s="11">
        <v>137</v>
      </c>
      <c r="J48" s="10">
        <v>0.198347</v>
      </c>
      <c r="K48" s="8">
        <v>0.35546899999999998</v>
      </c>
      <c r="L48" s="8">
        <v>0.31884099999999999</v>
      </c>
      <c r="M48" s="10">
        <v>0.27044000000000001</v>
      </c>
      <c r="N48" s="11">
        <v>129</v>
      </c>
      <c r="O48" s="10">
        <v>0.212121</v>
      </c>
      <c r="P48" s="8">
        <v>0.33333299999999999</v>
      </c>
      <c r="Q48" s="9">
        <v>0.216667</v>
      </c>
    </row>
    <row r="49" spans="2:17" x14ac:dyDescent="0.25">
      <c r="B49" s="13" t="s">
        <v>58</v>
      </c>
      <c r="C49" s="16">
        <v>0.200573</v>
      </c>
      <c r="D49" s="17">
        <v>70</v>
      </c>
      <c r="E49" s="16">
        <v>8.0460000000000004E-2</v>
      </c>
      <c r="F49" s="14">
        <v>0.240506</v>
      </c>
      <c r="G49" s="14">
        <v>0.24038499999999999</v>
      </c>
      <c r="H49" s="16">
        <v>0.14125599999999999</v>
      </c>
      <c r="I49" s="17">
        <v>63</v>
      </c>
      <c r="J49" s="16">
        <v>2.4792999999999999E-2</v>
      </c>
      <c r="K49" s="14">
        <v>0.14453099999999999</v>
      </c>
      <c r="L49" s="14">
        <v>0.33333299999999999</v>
      </c>
      <c r="M49" s="16">
        <v>0.25786199999999998</v>
      </c>
      <c r="N49" s="17">
        <v>123</v>
      </c>
      <c r="O49" s="16">
        <v>9.0909000000000004E-2</v>
      </c>
      <c r="P49" s="14">
        <v>0.24</v>
      </c>
      <c r="Q49" s="15">
        <v>0.47499999999999998</v>
      </c>
    </row>
    <row r="50" spans="2:17" x14ac:dyDescent="0.25">
      <c r="B50" s="7" t="s">
        <v>59</v>
      </c>
      <c r="C50" s="10">
        <v>6.5903000000000003E-2</v>
      </c>
      <c r="D50" s="11">
        <v>23</v>
      </c>
      <c r="E50" s="10">
        <v>4.5976999999999997E-2</v>
      </c>
      <c r="F50" s="8">
        <v>3.7975000000000002E-2</v>
      </c>
      <c r="G50" s="8">
        <v>0.125</v>
      </c>
      <c r="H50" s="10">
        <v>3.5874000000000003E-2</v>
      </c>
      <c r="I50" s="11">
        <v>16</v>
      </c>
      <c r="J50" s="10">
        <v>2.4792999999999999E-2</v>
      </c>
      <c r="K50" s="8">
        <v>3.5156E-2</v>
      </c>
      <c r="L50" s="8">
        <v>5.7971000000000002E-2</v>
      </c>
      <c r="M50" s="10">
        <v>7.5471999999999997E-2</v>
      </c>
      <c r="N50" s="11">
        <v>36</v>
      </c>
      <c r="O50" s="10">
        <v>3.0303E-2</v>
      </c>
      <c r="P50" s="8">
        <v>7.5555999999999998E-2</v>
      </c>
      <c r="Q50" s="9">
        <v>0.125</v>
      </c>
    </row>
    <row r="51" spans="2:17" x14ac:dyDescent="0.25">
      <c r="B51" s="13" t="s">
        <v>49</v>
      </c>
      <c r="C51" s="16">
        <v>5.731E-3</v>
      </c>
      <c r="D51" s="17">
        <v>2</v>
      </c>
      <c r="E51" s="16">
        <v>1.1494000000000001E-2</v>
      </c>
      <c r="F51" s="14">
        <v>0</v>
      </c>
      <c r="G51" s="14">
        <v>9.6150000000000003E-3</v>
      </c>
      <c r="H51" s="16">
        <v>0</v>
      </c>
      <c r="I51" s="17">
        <v>0</v>
      </c>
      <c r="J51" s="16">
        <v>0</v>
      </c>
      <c r="K51" s="14">
        <v>0</v>
      </c>
      <c r="L51" s="14">
        <v>0</v>
      </c>
      <c r="M51" s="16">
        <v>0</v>
      </c>
      <c r="N51" s="17">
        <v>0</v>
      </c>
      <c r="O51" s="16">
        <v>0</v>
      </c>
      <c r="P51" s="14">
        <v>0</v>
      </c>
      <c r="Q51" s="15">
        <v>0</v>
      </c>
    </row>
    <row r="52" spans="2:17" x14ac:dyDescent="0.25">
      <c r="B52" s="7" t="s">
        <v>50</v>
      </c>
      <c r="C52" s="10">
        <v>8.5959999999999995E-3</v>
      </c>
      <c r="D52" s="11">
        <v>3</v>
      </c>
      <c r="E52" s="10">
        <v>1.1494000000000001E-2</v>
      </c>
      <c r="F52" s="8">
        <v>6.3290000000000004E-3</v>
      </c>
      <c r="G52" s="8">
        <v>9.6150000000000003E-3</v>
      </c>
      <c r="H52" s="10">
        <v>2.2420000000000001E-3</v>
      </c>
      <c r="I52" s="11">
        <v>1</v>
      </c>
      <c r="J52" s="10">
        <v>8.2640000000000005E-3</v>
      </c>
      <c r="K52" s="8">
        <v>0</v>
      </c>
      <c r="L52" s="8">
        <v>0</v>
      </c>
      <c r="M52" s="10">
        <v>0</v>
      </c>
      <c r="N52" s="11">
        <v>0</v>
      </c>
      <c r="O52" s="10">
        <v>0</v>
      </c>
      <c r="P52" s="8">
        <v>0</v>
      </c>
      <c r="Q52" s="9">
        <v>0</v>
      </c>
    </row>
    <row r="53" spans="2:17" x14ac:dyDescent="0.25">
      <c r="B53" s="18" t="s">
        <v>51</v>
      </c>
      <c r="C53" s="18"/>
      <c r="D53" s="26">
        <v>349</v>
      </c>
      <c r="E53" s="30">
        <v>87</v>
      </c>
      <c r="F53" s="26">
        <v>158</v>
      </c>
      <c r="G53" s="26">
        <v>104</v>
      </c>
      <c r="H53" s="18"/>
      <c r="I53" s="26">
        <v>446</v>
      </c>
      <c r="J53" s="30">
        <v>121</v>
      </c>
      <c r="K53" s="26">
        <v>256</v>
      </c>
      <c r="L53" s="26">
        <v>69</v>
      </c>
      <c r="M53" s="18"/>
      <c r="N53" s="26">
        <v>477</v>
      </c>
      <c r="O53" s="30">
        <v>132</v>
      </c>
      <c r="P53" s="26">
        <v>225</v>
      </c>
      <c r="Q53" s="27">
        <v>120</v>
      </c>
    </row>
    <row r="54" spans="2:17" x14ac:dyDescent="0.25">
      <c r="B54" s="18" t="s">
        <v>52</v>
      </c>
      <c r="C54" s="18"/>
      <c r="D54" s="26">
        <v>349</v>
      </c>
      <c r="E54" s="30">
        <v>87</v>
      </c>
      <c r="F54" s="26">
        <v>158</v>
      </c>
      <c r="G54" s="26">
        <v>104</v>
      </c>
      <c r="H54" s="18"/>
      <c r="I54" s="26">
        <v>446</v>
      </c>
      <c r="J54" s="30">
        <v>121</v>
      </c>
      <c r="K54" s="26">
        <v>256</v>
      </c>
      <c r="L54" s="26">
        <v>69</v>
      </c>
      <c r="M54" s="18"/>
      <c r="N54" s="26">
        <v>477</v>
      </c>
      <c r="O54" s="30">
        <v>132</v>
      </c>
      <c r="P54" s="26">
        <v>225</v>
      </c>
      <c r="Q54" s="27">
        <v>120</v>
      </c>
    </row>
    <row r="55" spans="2:17" x14ac:dyDescent="0.25">
      <c r="B55" s="18" t="s">
        <v>58</v>
      </c>
      <c r="C55" s="24">
        <f>C49+C50</f>
        <v>0.26647599999999999</v>
      </c>
      <c r="D55" s="26">
        <f>D50+D49</f>
        <v>93</v>
      </c>
      <c r="E55" s="32">
        <f>E50+E49</f>
        <v>0.12643699999999999</v>
      </c>
      <c r="F55" s="32">
        <f>F50+F49</f>
        <v>0.27848099999999998</v>
      </c>
      <c r="G55" s="32">
        <f>G50+G49</f>
        <v>0.36538499999999996</v>
      </c>
      <c r="H55" s="24">
        <f>H49+H50</f>
        <v>0.17713000000000001</v>
      </c>
      <c r="I55" s="26">
        <f>I50+I49</f>
        <v>79</v>
      </c>
      <c r="J55" s="32">
        <f>J50+J49</f>
        <v>4.9585999999999998E-2</v>
      </c>
      <c r="K55" s="32">
        <f>K50+K49</f>
        <v>0.17968699999999999</v>
      </c>
      <c r="L55" s="32">
        <f>L50+L49</f>
        <v>0.39130399999999999</v>
      </c>
      <c r="M55" s="24">
        <f>M49+M50</f>
        <v>0.33333399999999996</v>
      </c>
      <c r="N55" s="26">
        <f>N50+N49</f>
        <v>159</v>
      </c>
      <c r="O55" s="32">
        <f>O50+O49</f>
        <v>0.121212</v>
      </c>
      <c r="P55" s="32">
        <f>P50+P49</f>
        <v>0.315556</v>
      </c>
      <c r="Q55" s="32">
        <f>Q50+Q49</f>
        <v>0.6</v>
      </c>
    </row>
    <row r="56" spans="2:17" x14ac:dyDescent="0.25">
      <c r="B56" s="18" t="s">
        <v>130</v>
      </c>
      <c r="C56" s="24">
        <f t="shared" ref="C56:Q56" si="2">C50+C49+C48</f>
        <v>0.53295199999999998</v>
      </c>
      <c r="D56" s="26">
        <f t="shared" si="2"/>
        <v>186</v>
      </c>
      <c r="E56" s="32">
        <f t="shared" si="2"/>
        <v>0.275862</v>
      </c>
      <c r="F56" s="32">
        <f t="shared" si="2"/>
        <v>0.57594900000000004</v>
      </c>
      <c r="G56" s="32">
        <f t="shared" si="2"/>
        <v>0.68269299999999999</v>
      </c>
      <c r="H56" s="24">
        <f t="shared" si="2"/>
        <v>0.48430499999999999</v>
      </c>
      <c r="I56" s="26">
        <f t="shared" si="2"/>
        <v>216</v>
      </c>
      <c r="J56" s="32">
        <f t="shared" si="2"/>
        <v>0.24793299999999999</v>
      </c>
      <c r="K56" s="32">
        <f t="shared" si="2"/>
        <v>0.53515599999999997</v>
      </c>
      <c r="L56" s="32">
        <f t="shared" si="2"/>
        <v>0.71014500000000003</v>
      </c>
      <c r="M56" s="24">
        <f t="shared" si="2"/>
        <v>0.60377400000000003</v>
      </c>
      <c r="N56" s="26">
        <f t="shared" si="2"/>
        <v>288</v>
      </c>
      <c r="O56" s="32">
        <f t="shared" si="2"/>
        <v>0.33333299999999999</v>
      </c>
      <c r="P56" s="32">
        <f t="shared" si="2"/>
        <v>0.64888900000000005</v>
      </c>
      <c r="Q56" s="32">
        <f t="shared" si="2"/>
        <v>0.81666700000000003</v>
      </c>
    </row>
    <row r="57" spans="2:17" x14ac:dyDescent="0.25">
      <c r="B57" s="19" t="s">
        <v>60</v>
      </c>
      <c r="C57" s="25">
        <v>0.80515800000000004</v>
      </c>
      <c r="D57" s="28">
        <v>281</v>
      </c>
      <c r="E57" s="25">
        <v>0.59770100000000004</v>
      </c>
      <c r="F57" s="22">
        <v>0.83544300000000005</v>
      </c>
      <c r="G57" s="22">
        <v>0.93269199999999997</v>
      </c>
      <c r="H57" s="25">
        <v>0.78251099999999996</v>
      </c>
      <c r="I57" s="28">
        <v>349</v>
      </c>
      <c r="J57" s="25">
        <v>0.61983500000000002</v>
      </c>
      <c r="K57" s="22">
        <v>0.80859400000000003</v>
      </c>
      <c r="L57" s="22">
        <v>0.97101400000000004</v>
      </c>
      <c r="M57" s="25">
        <v>0.89098500000000003</v>
      </c>
      <c r="N57" s="28">
        <v>425</v>
      </c>
      <c r="O57" s="25">
        <v>0.75</v>
      </c>
      <c r="P57" s="22">
        <v>0.93333299999999997</v>
      </c>
      <c r="Q57" s="23">
        <v>0.96666700000000005</v>
      </c>
    </row>
    <row r="58" spans="2:17" x14ac:dyDescent="0.25">
      <c r="B58" s="35" t="s">
        <v>180</v>
      </c>
      <c r="C58" s="35"/>
      <c r="D58" s="36"/>
      <c r="E58" s="35"/>
      <c r="F58" s="36"/>
      <c r="G58" s="36"/>
      <c r="H58" s="35"/>
      <c r="I58" s="36"/>
      <c r="J58" s="35"/>
      <c r="K58" s="36"/>
      <c r="L58" s="36"/>
      <c r="M58" s="35"/>
      <c r="N58" s="36"/>
      <c r="O58" s="35"/>
      <c r="P58" s="36"/>
      <c r="Q58" s="37"/>
    </row>
    <row r="59" spans="2:17" x14ac:dyDescent="0.25">
      <c r="B59" s="13" t="s">
        <v>54</v>
      </c>
      <c r="C59" s="16">
        <v>0.43266500000000002</v>
      </c>
      <c r="D59" s="17">
        <v>151</v>
      </c>
      <c r="E59" s="16">
        <v>0.436782</v>
      </c>
      <c r="F59" s="14">
        <v>0.42405100000000001</v>
      </c>
      <c r="G59" s="14">
        <v>0.44230799999999998</v>
      </c>
      <c r="H59" s="16">
        <v>0.38564999999999999</v>
      </c>
      <c r="I59" s="17">
        <v>172</v>
      </c>
      <c r="J59" s="16">
        <v>0.42975200000000002</v>
      </c>
      <c r="K59" s="14">
        <v>0.36328100000000002</v>
      </c>
      <c r="L59" s="14">
        <v>0.39130399999999999</v>
      </c>
      <c r="M59" s="16">
        <v>0.213836</v>
      </c>
      <c r="N59" s="17">
        <v>102</v>
      </c>
      <c r="O59" s="16">
        <v>0.25757600000000003</v>
      </c>
      <c r="P59" s="14">
        <v>0.27111099999999999</v>
      </c>
      <c r="Q59" s="15">
        <v>5.8333000000000003E-2</v>
      </c>
    </row>
    <row r="60" spans="2:17" x14ac:dyDescent="0.25">
      <c r="B60" s="7" t="s">
        <v>55</v>
      </c>
      <c r="C60" s="10">
        <v>0.12894</v>
      </c>
      <c r="D60" s="11">
        <v>45</v>
      </c>
      <c r="E60" s="10">
        <v>0.103448</v>
      </c>
      <c r="F60" s="8">
        <v>0.132911</v>
      </c>
      <c r="G60" s="8">
        <v>0.144231</v>
      </c>
      <c r="H60" s="10">
        <v>0.161435</v>
      </c>
      <c r="I60" s="11">
        <v>72</v>
      </c>
      <c r="J60" s="10">
        <v>0.14049600000000001</v>
      </c>
      <c r="K60" s="8">
        <v>0.16015599999999999</v>
      </c>
      <c r="L60" s="8">
        <v>0.202899</v>
      </c>
      <c r="M60" s="10">
        <v>0.106918</v>
      </c>
      <c r="N60" s="11">
        <v>51</v>
      </c>
      <c r="O60" s="10">
        <v>0.17424200000000001</v>
      </c>
      <c r="P60" s="8">
        <v>0.111111</v>
      </c>
      <c r="Q60" s="9">
        <v>2.5000000000000001E-2</v>
      </c>
    </row>
    <row r="61" spans="2:17" x14ac:dyDescent="0.25">
      <c r="B61" s="13" t="s">
        <v>56</v>
      </c>
      <c r="C61" s="16">
        <v>0.18624599999999999</v>
      </c>
      <c r="D61" s="17">
        <v>65</v>
      </c>
      <c r="E61" s="16">
        <v>0.17241400000000001</v>
      </c>
      <c r="F61" s="14">
        <v>0.20886099999999999</v>
      </c>
      <c r="G61" s="14">
        <v>0.163462</v>
      </c>
      <c r="H61" s="16">
        <v>0.181614</v>
      </c>
      <c r="I61" s="17">
        <v>81</v>
      </c>
      <c r="J61" s="16">
        <v>0.16528899999999999</v>
      </c>
      <c r="K61" s="14">
        <v>0.19140599999999999</v>
      </c>
      <c r="L61" s="14">
        <v>0.17391300000000001</v>
      </c>
      <c r="M61" s="16">
        <v>0.163522</v>
      </c>
      <c r="N61" s="17">
        <v>78</v>
      </c>
      <c r="O61" s="16">
        <v>0.18939400000000001</v>
      </c>
      <c r="P61" s="14">
        <v>0.22666700000000001</v>
      </c>
      <c r="Q61" s="15">
        <v>1.6667000000000001E-2</v>
      </c>
    </row>
    <row r="62" spans="2:17" x14ac:dyDescent="0.25">
      <c r="B62" s="7" t="s">
        <v>57</v>
      </c>
      <c r="C62" s="10">
        <v>0.163324</v>
      </c>
      <c r="D62" s="11">
        <v>57</v>
      </c>
      <c r="E62" s="10">
        <v>0.18390799999999999</v>
      </c>
      <c r="F62" s="8">
        <v>0.14557</v>
      </c>
      <c r="G62" s="8">
        <v>0.17307700000000001</v>
      </c>
      <c r="H62" s="10">
        <v>0.181614</v>
      </c>
      <c r="I62" s="11">
        <v>81</v>
      </c>
      <c r="J62" s="10">
        <v>0.18181800000000001</v>
      </c>
      <c r="K62" s="8">
        <v>0.18359400000000001</v>
      </c>
      <c r="L62" s="8">
        <v>0.17391300000000001</v>
      </c>
      <c r="M62" s="10">
        <v>0.20125799999999999</v>
      </c>
      <c r="N62" s="11">
        <v>96</v>
      </c>
      <c r="O62" s="10">
        <v>0.30303000000000002</v>
      </c>
      <c r="P62" s="8">
        <v>0.24</v>
      </c>
      <c r="Q62" s="9">
        <v>1.6667000000000001E-2</v>
      </c>
    </row>
    <row r="63" spans="2:17" x14ac:dyDescent="0.25">
      <c r="B63" s="13" t="s">
        <v>58</v>
      </c>
      <c r="C63" s="16">
        <v>6.3036999999999996E-2</v>
      </c>
      <c r="D63" s="17">
        <v>22</v>
      </c>
      <c r="E63" s="16">
        <v>8.0460000000000004E-2</v>
      </c>
      <c r="F63" s="14">
        <v>6.9620000000000001E-2</v>
      </c>
      <c r="G63" s="14">
        <v>3.8462000000000003E-2</v>
      </c>
      <c r="H63" s="16">
        <v>6.7265000000000005E-2</v>
      </c>
      <c r="I63" s="17">
        <v>30</v>
      </c>
      <c r="J63" s="16">
        <v>4.9586999999999999E-2</v>
      </c>
      <c r="K63" s="14">
        <v>8.2031000000000007E-2</v>
      </c>
      <c r="L63" s="14">
        <v>4.3478000000000003E-2</v>
      </c>
      <c r="M63" s="16">
        <v>6.2893000000000004E-2</v>
      </c>
      <c r="N63" s="17">
        <v>30</v>
      </c>
      <c r="O63" s="16">
        <v>6.0606E-2</v>
      </c>
      <c r="P63" s="14">
        <v>9.7778000000000004E-2</v>
      </c>
      <c r="Q63" s="15">
        <v>0</v>
      </c>
    </row>
    <row r="64" spans="2:17" x14ac:dyDescent="0.25">
      <c r="B64" s="7" t="s">
        <v>59</v>
      </c>
      <c r="C64" s="10">
        <v>1.7191999999999999E-2</v>
      </c>
      <c r="D64" s="11">
        <v>6</v>
      </c>
      <c r="E64" s="10">
        <v>1.1494000000000001E-2</v>
      </c>
      <c r="F64" s="8">
        <v>1.2658000000000001E-2</v>
      </c>
      <c r="G64" s="8">
        <v>2.8846E-2</v>
      </c>
      <c r="H64" s="10">
        <v>2.0178999999999999E-2</v>
      </c>
      <c r="I64" s="11">
        <v>9</v>
      </c>
      <c r="J64" s="10">
        <v>2.4792999999999999E-2</v>
      </c>
      <c r="K64" s="8">
        <v>1.9531E-2</v>
      </c>
      <c r="L64" s="8">
        <v>1.4493000000000001E-2</v>
      </c>
      <c r="M64" s="10">
        <v>1.4675000000000001E-2</v>
      </c>
      <c r="N64" s="11">
        <v>7</v>
      </c>
      <c r="O64" s="10">
        <v>1.5152000000000001E-2</v>
      </c>
      <c r="P64" s="8">
        <v>2.2221999999999999E-2</v>
      </c>
      <c r="Q64" s="9">
        <v>0</v>
      </c>
    </row>
    <row r="65" spans="2:17" x14ac:dyDescent="0.25">
      <c r="B65" s="13" t="s">
        <v>49</v>
      </c>
      <c r="C65" s="16">
        <v>0</v>
      </c>
      <c r="D65" s="17">
        <v>0</v>
      </c>
      <c r="E65" s="16">
        <v>0</v>
      </c>
      <c r="F65" s="14">
        <v>0</v>
      </c>
      <c r="G65" s="14">
        <v>0</v>
      </c>
      <c r="H65" s="16">
        <v>0</v>
      </c>
      <c r="I65" s="17">
        <v>0</v>
      </c>
      <c r="J65" s="16">
        <v>0</v>
      </c>
      <c r="K65" s="14">
        <v>0</v>
      </c>
      <c r="L65" s="14">
        <v>0</v>
      </c>
      <c r="M65" s="16">
        <v>0</v>
      </c>
      <c r="N65" s="17">
        <v>0</v>
      </c>
      <c r="O65" s="16">
        <v>0</v>
      </c>
      <c r="P65" s="14">
        <v>0</v>
      </c>
      <c r="Q65" s="15">
        <v>0</v>
      </c>
    </row>
    <row r="66" spans="2:17" x14ac:dyDescent="0.25">
      <c r="B66" s="7" t="s">
        <v>50</v>
      </c>
      <c r="C66" s="10">
        <v>8.5959999999999995E-3</v>
      </c>
      <c r="D66" s="11">
        <v>3</v>
      </c>
      <c r="E66" s="10">
        <v>1.1494000000000001E-2</v>
      </c>
      <c r="F66" s="8">
        <v>6.3290000000000004E-3</v>
      </c>
      <c r="G66" s="8">
        <v>9.6150000000000003E-3</v>
      </c>
      <c r="H66" s="10">
        <v>2.2420000000000001E-3</v>
      </c>
      <c r="I66" s="11">
        <v>1</v>
      </c>
      <c r="J66" s="10">
        <v>8.2640000000000005E-3</v>
      </c>
      <c r="K66" s="8">
        <v>0</v>
      </c>
      <c r="L66" s="8">
        <v>0</v>
      </c>
      <c r="M66" s="10">
        <v>0.236897</v>
      </c>
      <c r="N66" s="11">
        <v>113</v>
      </c>
      <c r="O66" s="10">
        <v>0</v>
      </c>
      <c r="P66" s="8">
        <v>3.1111E-2</v>
      </c>
      <c r="Q66" s="9">
        <v>0.88333300000000003</v>
      </c>
    </row>
    <row r="67" spans="2:17" x14ac:dyDescent="0.25">
      <c r="B67" s="18" t="s">
        <v>51</v>
      </c>
      <c r="C67" s="18"/>
      <c r="D67" s="26">
        <v>349</v>
      </c>
      <c r="E67" s="30">
        <v>87</v>
      </c>
      <c r="F67" s="26">
        <v>158</v>
      </c>
      <c r="G67" s="26">
        <v>104</v>
      </c>
      <c r="H67" s="18"/>
      <c r="I67" s="26">
        <v>446</v>
      </c>
      <c r="J67" s="30">
        <v>121</v>
      </c>
      <c r="K67" s="26">
        <v>256</v>
      </c>
      <c r="L67" s="26">
        <v>69</v>
      </c>
      <c r="M67" s="18"/>
      <c r="N67" s="26">
        <v>477</v>
      </c>
      <c r="O67" s="30">
        <v>132</v>
      </c>
      <c r="P67" s="26">
        <v>225</v>
      </c>
      <c r="Q67" s="27">
        <v>120</v>
      </c>
    </row>
    <row r="68" spans="2:17" x14ac:dyDescent="0.25">
      <c r="B68" s="18" t="s">
        <v>52</v>
      </c>
      <c r="C68" s="18"/>
      <c r="D68" s="26">
        <v>349</v>
      </c>
      <c r="E68" s="30">
        <v>87</v>
      </c>
      <c r="F68" s="26">
        <v>158</v>
      </c>
      <c r="G68" s="26">
        <v>104</v>
      </c>
      <c r="H68" s="18"/>
      <c r="I68" s="26">
        <v>446</v>
      </c>
      <c r="J68" s="30">
        <v>121</v>
      </c>
      <c r="K68" s="26">
        <v>256</v>
      </c>
      <c r="L68" s="26">
        <v>69</v>
      </c>
      <c r="M68" s="18"/>
      <c r="N68" s="26">
        <v>477</v>
      </c>
      <c r="O68" s="30">
        <v>132</v>
      </c>
      <c r="P68" s="26">
        <v>225</v>
      </c>
      <c r="Q68" s="27">
        <v>120</v>
      </c>
    </row>
    <row r="69" spans="2:17" x14ac:dyDescent="0.25">
      <c r="B69" s="18" t="s">
        <v>58</v>
      </c>
      <c r="C69" s="24">
        <f>C63+C64</f>
        <v>8.0228999999999995E-2</v>
      </c>
      <c r="D69" s="26">
        <f>D64+D63</f>
        <v>28</v>
      </c>
      <c r="E69" s="32">
        <f>E64+E63</f>
        <v>9.1954000000000008E-2</v>
      </c>
      <c r="F69" s="32">
        <f>F64+F63</f>
        <v>8.2278000000000004E-2</v>
      </c>
      <c r="G69" s="32">
        <f>G64+G63</f>
        <v>6.7308000000000007E-2</v>
      </c>
      <c r="H69" s="24">
        <f>H63+H64</f>
        <v>8.7444000000000008E-2</v>
      </c>
      <c r="I69" s="26">
        <f>I64+I63</f>
        <v>39</v>
      </c>
      <c r="J69" s="32">
        <f>J64+J63</f>
        <v>7.4380000000000002E-2</v>
      </c>
      <c r="K69" s="32">
        <f>K64+K63</f>
        <v>0.10156200000000001</v>
      </c>
      <c r="L69" s="32">
        <f>L64+L63</f>
        <v>5.7971000000000002E-2</v>
      </c>
      <c r="M69" s="24">
        <f>M63+M64</f>
        <v>7.7567999999999998E-2</v>
      </c>
      <c r="N69" s="26">
        <f>N64+N63</f>
        <v>37</v>
      </c>
      <c r="O69" s="32">
        <f>O64+O63</f>
        <v>7.5758000000000006E-2</v>
      </c>
      <c r="P69" s="32">
        <f>P64+P63</f>
        <v>0.12</v>
      </c>
      <c r="Q69" s="32">
        <f>Q64+Q63</f>
        <v>0</v>
      </c>
    </row>
    <row r="70" spans="2:17" x14ac:dyDescent="0.25">
      <c r="B70" s="18" t="s">
        <v>130</v>
      </c>
      <c r="C70" s="24">
        <f t="shared" ref="C70:Q70" si="3">C64+C63+C62</f>
        <v>0.24355299999999999</v>
      </c>
      <c r="D70" s="26">
        <f t="shared" si="3"/>
        <v>85</v>
      </c>
      <c r="E70" s="32">
        <f t="shared" si="3"/>
        <v>0.275862</v>
      </c>
      <c r="F70" s="32">
        <f t="shared" si="3"/>
        <v>0.22784799999999999</v>
      </c>
      <c r="G70" s="32">
        <f t="shared" si="3"/>
        <v>0.24038500000000002</v>
      </c>
      <c r="H70" s="24">
        <f t="shared" si="3"/>
        <v>0.26905800000000002</v>
      </c>
      <c r="I70" s="26">
        <f t="shared" si="3"/>
        <v>120</v>
      </c>
      <c r="J70" s="32">
        <f t="shared" si="3"/>
        <v>0.25619800000000004</v>
      </c>
      <c r="K70" s="32">
        <f t="shared" si="3"/>
        <v>0.28515600000000002</v>
      </c>
      <c r="L70" s="32">
        <f t="shared" si="3"/>
        <v>0.23188400000000001</v>
      </c>
      <c r="M70" s="24">
        <f t="shared" si="3"/>
        <v>0.27882600000000002</v>
      </c>
      <c r="N70" s="26">
        <f t="shared" si="3"/>
        <v>133</v>
      </c>
      <c r="O70" s="32">
        <f t="shared" si="3"/>
        <v>0.37878800000000001</v>
      </c>
      <c r="P70" s="32">
        <f t="shared" si="3"/>
        <v>0.36</v>
      </c>
      <c r="Q70" s="32">
        <f t="shared" si="3"/>
        <v>1.6667000000000001E-2</v>
      </c>
    </row>
    <row r="71" spans="2:17" x14ac:dyDescent="0.25">
      <c r="B71" s="19" t="s">
        <v>60</v>
      </c>
      <c r="C71" s="25">
        <v>0.55873899999999999</v>
      </c>
      <c r="D71" s="28">
        <v>195</v>
      </c>
      <c r="E71" s="25">
        <v>0.55172399999999999</v>
      </c>
      <c r="F71" s="22">
        <v>0.56962000000000002</v>
      </c>
      <c r="G71" s="22">
        <v>0.54807700000000004</v>
      </c>
      <c r="H71" s="25">
        <v>0.61210799999999999</v>
      </c>
      <c r="I71" s="28">
        <v>273</v>
      </c>
      <c r="J71" s="25">
        <v>0.56198300000000001</v>
      </c>
      <c r="K71" s="22">
        <v>0.63671900000000003</v>
      </c>
      <c r="L71" s="22">
        <v>0.60869600000000001</v>
      </c>
      <c r="M71" s="25">
        <v>0.54926600000000003</v>
      </c>
      <c r="N71" s="28">
        <v>262</v>
      </c>
      <c r="O71" s="25">
        <v>0.74242399999999997</v>
      </c>
      <c r="P71" s="22">
        <v>0.69777800000000001</v>
      </c>
      <c r="Q71" s="23">
        <v>5.8333000000000003E-2</v>
      </c>
    </row>
    <row r="72" spans="2:17" x14ac:dyDescent="0.25">
      <c r="B72" s="35" t="s">
        <v>181</v>
      </c>
      <c r="C72" s="35"/>
      <c r="D72" s="36"/>
      <c r="E72" s="35"/>
      <c r="F72" s="36"/>
      <c r="G72" s="36"/>
      <c r="H72" s="35"/>
      <c r="I72" s="36"/>
      <c r="J72" s="35"/>
      <c r="K72" s="36"/>
      <c r="L72" s="36"/>
      <c r="M72" s="35"/>
      <c r="N72" s="36"/>
      <c r="O72" s="35"/>
      <c r="P72" s="36"/>
      <c r="Q72" s="37"/>
    </row>
    <row r="73" spans="2:17" x14ac:dyDescent="0.25">
      <c r="B73" s="13" t="s">
        <v>54</v>
      </c>
      <c r="C73" s="16">
        <v>0.54727800000000004</v>
      </c>
      <c r="D73" s="17">
        <v>191</v>
      </c>
      <c r="E73" s="16">
        <v>0.60919500000000004</v>
      </c>
      <c r="F73" s="14">
        <v>0.55696199999999996</v>
      </c>
      <c r="G73" s="14">
        <v>0.480769</v>
      </c>
      <c r="H73" s="16">
        <v>0.59416999999999998</v>
      </c>
      <c r="I73" s="17">
        <v>265</v>
      </c>
      <c r="J73" s="16">
        <v>0.65289299999999995</v>
      </c>
      <c r="K73" s="14">
        <v>0.578125</v>
      </c>
      <c r="L73" s="14">
        <v>0.55072500000000002</v>
      </c>
      <c r="M73" s="16">
        <v>0.61844900000000003</v>
      </c>
      <c r="N73" s="17">
        <v>295</v>
      </c>
      <c r="O73" s="16">
        <v>0.75</v>
      </c>
      <c r="P73" s="14">
        <v>0.61333300000000002</v>
      </c>
      <c r="Q73" s="15">
        <v>0.48333300000000001</v>
      </c>
    </row>
    <row r="74" spans="2:17" x14ac:dyDescent="0.25">
      <c r="B74" s="7" t="s">
        <v>55</v>
      </c>
      <c r="C74" s="10">
        <v>6.0172000000000003E-2</v>
      </c>
      <c r="D74" s="11">
        <v>21</v>
      </c>
      <c r="E74" s="10">
        <v>4.5976999999999997E-2</v>
      </c>
      <c r="F74" s="8">
        <v>6.3291E-2</v>
      </c>
      <c r="G74" s="8">
        <v>6.7308000000000007E-2</v>
      </c>
      <c r="H74" s="10">
        <v>9.1927999999999996E-2</v>
      </c>
      <c r="I74" s="11">
        <v>41</v>
      </c>
      <c r="J74" s="10">
        <v>4.9586999999999999E-2</v>
      </c>
      <c r="K74" s="8">
        <v>9.7656000000000007E-2</v>
      </c>
      <c r="L74" s="8">
        <v>0.144928</v>
      </c>
      <c r="M74" s="10">
        <v>0.100629</v>
      </c>
      <c r="N74" s="11">
        <v>48</v>
      </c>
      <c r="O74" s="10">
        <v>9.0909000000000004E-2</v>
      </c>
      <c r="P74" s="8">
        <v>9.7778000000000004E-2</v>
      </c>
      <c r="Q74" s="9">
        <v>0.11666700000000001</v>
      </c>
    </row>
    <row r="75" spans="2:17" x14ac:dyDescent="0.25">
      <c r="B75" s="13" t="s">
        <v>56</v>
      </c>
      <c r="C75" s="16">
        <v>6.8767999999999996E-2</v>
      </c>
      <c r="D75" s="17">
        <v>24</v>
      </c>
      <c r="E75" s="16">
        <v>6.8966E-2</v>
      </c>
      <c r="F75" s="14">
        <v>7.5949000000000003E-2</v>
      </c>
      <c r="G75" s="14">
        <v>5.7692E-2</v>
      </c>
      <c r="H75" s="16">
        <v>8.0716999999999997E-2</v>
      </c>
      <c r="I75" s="17">
        <v>36</v>
      </c>
      <c r="J75" s="16">
        <v>9.9173999999999998E-2</v>
      </c>
      <c r="K75" s="14">
        <v>7.4218999999999993E-2</v>
      </c>
      <c r="L75" s="14">
        <v>7.2464000000000001E-2</v>
      </c>
      <c r="M75" s="16">
        <v>0.104822</v>
      </c>
      <c r="N75" s="17">
        <v>50</v>
      </c>
      <c r="O75" s="16">
        <v>4.5455000000000002E-2</v>
      </c>
      <c r="P75" s="14">
        <v>0.11555600000000001</v>
      </c>
      <c r="Q75" s="15">
        <v>0.15</v>
      </c>
    </row>
    <row r="76" spans="2:17" x14ac:dyDescent="0.25">
      <c r="B76" s="7" t="s">
        <v>57</v>
      </c>
      <c r="C76" s="10">
        <v>0.16045799999999999</v>
      </c>
      <c r="D76" s="11">
        <v>56</v>
      </c>
      <c r="E76" s="10">
        <v>0.16092000000000001</v>
      </c>
      <c r="F76" s="8">
        <v>0.132911</v>
      </c>
      <c r="G76" s="8">
        <v>0.20192299999999999</v>
      </c>
      <c r="H76" s="10">
        <v>0.127803</v>
      </c>
      <c r="I76" s="11">
        <v>57</v>
      </c>
      <c r="J76" s="10">
        <v>9.9173999999999998E-2</v>
      </c>
      <c r="K76" s="8">
        <v>0.140625</v>
      </c>
      <c r="L76" s="8">
        <v>0.130435</v>
      </c>
      <c r="M76" s="10">
        <v>0.100629</v>
      </c>
      <c r="N76" s="11">
        <v>48</v>
      </c>
      <c r="O76" s="10">
        <v>9.0909000000000004E-2</v>
      </c>
      <c r="P76" s="8">
        <v>0.10222199999999999</v>
      </c>
      <c r="Q76" s="9">
        <v>0.108333</v>
      </c>
    </row>
    <row r="77" spans="2:17" x14ac:dyDescent="0.25">
      <c r="B77" s="13" t="s">
        <v>58</v>
      </c>
      <c r="C77" s="16">
        <v>0.13753599999999999</v>
      </c>
      <c r="D77" s="17">
        <v>48</v>
      </c>
      <c r="E77" s="16">
        <v>8.0460000000000004E-2</v>
      </c>
      <c r="F77" s="14">
        <v>0.15189900000000001</v>
      </c>
      <c r="G77" s="14">
        <v>0.163462</v>
      </c>
      <c r="H77" s="16">
        <v>8.7443999999999994E-2</v>
      </c>
      <c r="I77" s="17">
        <v>39</v>
      </c>
      <c r="J77" s="16">
        <v>8.2644999999999996E-2</v>
      </c>
      <c r="K77" s="14">
        <v>8.9843999999999993E-2</v>
      </c>
      <c r="L77" s="14">
        <v>8.6957000000000007E-2</v>
      </c>
      <c r="M77" s="16">
        <v>6.0796999999999997E-2</v>
      </c>
      <c r="N77" s="17">
        <v>29</v>
      </c>
      <c r="O77" s="16">
        <v>2.2727000000000001E-2</v>
      </c>
      <c r="P77" s="14">
        <v>5.7778000000000003E-2</v>
      </c>
      <c r="Q77" s="15">
        <v>0.108333</v>
      </c>
    </row>
    <row r="78" spans="2:17" x14ac:dyDescent="0.25">
      <c r="B78" s="7" t="s">
        <v>59</v>
      </c>
      <c r="C78" s="10">
        <v>1.7191999999999999E-2</v>
      </c>
      <c r="D78" s="11">
        <v>6</v>
      </c>
      <c r="E78" s="10">
        <v>2.2988999999999999E-2</v>
      </c>
      <c r="F78" s="8">
        <v>1.2658000000000001E-2</v>
      </c>
      <c r="G78" s="8">
        <v>1.9231000000000002E-2</v>
      </c>
      <c r="H78" s="10">
        <v>1.5695000000000001E-2</v>
      </c>
      <c r="I78" s="11">
        <v>7</v>
      </c>
      <c r="J78" s="10">
        <v>8.2640000000000005E-3</v>
      </c>
      <c r="K78" s="8">
        <v>1.9531E-2</v>
      </c>
      <c r="L78" s="8">
        <v>1.4493000000000001E-2</v>
      </c>
      <c r="M78" s="10">
        <v>1.2579E-2</v>
      </c>
      <c r="N78" s="11">
        <v>6</v>
      </c>
      <c r="O78" s="10">
        <v>0</v>
      </c>
      <c r="P78" s="8">
        <v>1.3332999999999999E-2</v>
      </c>
      <c r="Q78" s="9">
        <v>2.5000000000000001E-2</v>
      </c>
    </row>
    <row r="79" spans="2:17" x14ac:dyDescent="0.25">
      <c r="B79" s="13" t="s">
        <v>49</v>
      </c>
      <c r="C79" s="16">
        <v>0</v>
      </c>
      <c r="D79" s="17">
        <v>0</v>
      </c>
      <c r="E79" s="16">
        <v>0</v>
      </c>
      <c r="F79" s="14">
        <v>0</v>
      </c>
      <c r="G79" s="14">
        <v>0</v>
      </c>
      <c r="H79" s="16">
        <v>0</v>
      </c>
      <c r="I79" s="17">
        <v>0</v>
      </c>
      <c r="J79" s="16">
        <v>0</v>
      </c>
      <c r="K79" s="14">
        <v>0</v>
      </c>
      <c r="L79" s="14">
        <v>0</v>
      </c>
      <c r="M79" s="16">
        <v>2.0960000000000002E-3</v>
      </c>
      <c r="N79" s="17">
        <v>1</v>
      </c>
      <c r="O79" s="16">
        <v>0</v>
      </c>
      <c r="P79" s="14">
        <v>0</v>
      </c>
      <c r="Q79" s="15">
        <v>8.3330000000000001E-3</v>
      </c>
    </row>
    <row r="80" spans="2:17" x14ac:dyDescent="0.25">
      <c r="B80" s="7" t="s">
        <v>50</v>
      </c>
      <c r="C80" s="10">
        <v>8.5959999999999995E-3</v>
      </c>
      <c r="D80" s="11">
        <v>3</v>
      </c>
      <c r="E80" s="10">
        <v>1.1494000000000001E-2</v>
      </c>
      <c r="F80" s="8">
        <v>6.3290000000000004E-3</v>
      </c>
      <c r="G80" s="8">
        <v>9.6150000000000003E-3</v>
      </c>
      <c r="H80" s="10">
        <v>2.2420000000000001E-3</v>
      </c>
      <c r="I80" s="11">
        <v>1</v>
      </c>
      <c r="J80" s="10">
        <v>8.2640000000000005E-3</v>
      </c>
      <c r="K80" s="8">
        <v>0</v>
      </c>
      <c r="L80" s="8">
        <v>0</v>
      </c>
      <c r="M80" s="10">
        <v>0</v>
      </c>
      <c r="N80" s="11">
        <v>0</v>
      </c>
      <c r="O80" s="10">
        <v>0</v>
      </c>
      <c r="P80" s="8">
        <v>0</v>
      </c>
      <c r="Q80" s="9">
        <v>0</v>
      </c>
    </row>
    <row r="81" spans="2:17" x14ac:dyDescent="0.25">
      <c r="B81" s="18" t="s">
        <v>51</v>
      </c>
      <c r="C81" s="18"/>
      <c r="D81" s="26">
        <v>349</v>
      </c>
      <c r="E81" s="30">
        <v>87</v>
      </c>
      <c r="F81" s="26">
        <v>158</v>
      </c>
      <c r="G81" s="26">
        <v>104</v>
      </c>
      <c r="H81" s="18"/>
      <c r="I81" s="26">
        <v>446</v>
      </c>
      <c r="J81" s="30">
        <v>121</v>
      </c>
      <c r="K81" s="26">
        <v>256</v>
      </c>
      <c r="L81" s="26">
        <v>69</v>
      </c>
      <c r="M81" s="18"/>
      <c r="N81" s="26">
        <v>477</v>
      </c>
      <c r="O81" s="30">
        <v>132</v>
      </c>
      <c r="P81" s="26">
        <v>225</v>
      </c>
      <c r="Q81" s="27">
        <v>120</v>
      </c>
    </row>
    <row r="82" spans="2:17" x14ac:dyDescent="0.25">
      <c r="B82" s="18" t="s">
        <v>52</v>
      </c>
      <c r="C82" s="18"/>
      <c r="D82" s="26">
        <v>349</v>
      </c>
      <c r="E82" s="30">
        <v>87</v>
      </c>
      <c r="F82" s="26">
        <v>158</v>
      </c>
      <c r="G82" s="26">
        <v>104</v>
      </c>
      <c r="H82" s="18"/>
      <c r="I82" s="26">
        <v>446</v>
      </c>
      <c r="J82" s="30">
        <v>121</v>
      </c>
      <c r="K82" s="26">
        <v>256</v>
      </c>
      <c r="L82" s="26">
        <v>69</v>
      </c>
      <c r="M82" s="18"/>
      <c r="N82" s="26">
        <v>477</v>
      </c>
      <c r="O82" s="30">
        <v>132</v>
      </c>
      <c r="P82" s="26">
        <v>225</v>
      </c>
      <c r="Q82" s="27">
        <v>120</v>
      </c>
    </row>
    <row r="83" spans="2:17" x14ac:dyDescent="0.25">
      <c r="B83" s="18" t="s">
        <v>58</v>
      </c>
      <c r="C83" s="24">
        <f>C77+C78</f>
        <v>0.15472799999999998</v>
      </c>
      <c r="D83" s="26">
        <f>D78+D77</f>
        <v>54</v>
      </c>
      <c r="E83" s="32">
        <f>E78+E77</f>
        <v>0.103449</v>
      </c>
      <c r="F83" s="32">
        <f>F78+F77</f>
        <v>0.16455700000000001</v>
      </c>
      <c r="G83" s="32">
        <f>G78+G77</f>
        <v>0.18269299999999999</v>
      </c>
      <c r="H83" s="24">
        <f>H77+H78</f>
        <v>0.10313899999999999</v>
      </c>
      <c r="I83" s="26">
        <f>I78+I77</f>
        <v>46</v>
      </c>
      <c r="J83" s="32">
        <f>J78+J77</f>
        <v>9.090899999999999E-2</v>
      </c>
      <c r="K83" s="32">
        <f>K78+K77</f>
        <v>0.109375</v>
      </c>
      <c r="L83" s="32">
        <f>L78+L77</f>
        <v>0.10145000000000001</v>
      </c>
      <c r="M83" s="24">
        <f>M77+M78</f>
        <v>7.3375999999999997E-2</v>
      </c>
      <c r="N83" s="26">
        <f>N78+N77</f>
        <v>35</v>
      </c>
      <c r="O83" s="32">
        <f>O78+O77</f>
        <v>2.2727000000000001E-2</v>
      </c>
      <c r="P83" s="32">
        <f>P78+P77</f>
        <v>7.1111000000000008E-2</v>
      </c>
      <c r="Q83" s="32">
        <f>Q78+Q77</f>
        <v>0.13333300000000001</v>
      </c>
    </row>
    <row r="84" spans="2:17" x14ac:dyDescent="0.25">
      <c r="B84" s="18" t="s">
        <v>130</v>
      </c>
      <c r="C84" s="24">
        <f t="shared" ref="C84:Q84" si="4">C78+C77+C76</f>
        <v>0.31518599999999997</v>
      </c>
      <c r="D84" s="26">
        <f t="shared" si="4"/>
        <v>110</v>
      </c>
      <c r="E84" s="32">
        <f t="shared" si="4"/>
        <v>0.26436900000000002</v>
      </c>
      <c r="F84" s="32">
        <f t="shared" si="4"/>
        <v>0.29746800000000001</v>
      </c>
      <c r="G84" s="32">
        <f t="shared" si="4"/>
        <v>0.38461599999999996</v>
      </c>
      <c r="H84" s="24">
        <f t="shared" si="4"/>
        <v>0.23094199999999998</v>
      </c>
      <c r="I84" s="26">
        <f t="shared" si="4"/>
        <v>103</v>
      </c>
      <c r="J84" s="32">
        <f t="shared" si="4"/>
        <v>0.190083</v>
      </c>
      <c r="K84" s="32">
        <f t="shared" si="4"/>
        <v>0.25</v>
      </c>
      <c r="L84" s="32">
        <f t="shared" si="4"/>
        <v>0.23188500000000001</v>
      </c>
      <c r="M84" s="24">
        <f t="shared" si="4"/>
        <v>0.17400499999999999</v>
      </c>
      <c r="N84" s="26">
        <f t="shared" si="4"/>
        <v>83</v>
      </c>
      <c r="O84" s="32">
        <f t="shared" si="4"/>
        <v>0.113636</v>
      </c>
      <c r="P84" s="32">
        <f t="shared" si="4"/>
        <v>0.17333300000000001</v>
      </c>
      <c r="Q84" s="32">
        <f t="shared" si="4"/>
        <v>0.24166599999999999</v>
      </c>
    </row>
    <row r="85" spans="2:17" x14ac:dyDescent="0.25">
      <c r="B85" s="19" t="s">
        <v>60</v>
      </c>
      <c r="C85" s="25">
        <v>0.44412600000000002</v>
      </c>
      <c r="D85" s="28">
        <v>155</v>
      </c>
      <c r="E85" s="25">
        <v>0.37930999999999998</v>
      </c>
      <c r="F85" s="22">
        <v>0.43670900000000001</v>
      </c>
      <c r="G85" s="22">
        <v>0.50961500000000004</v>
      </c>
      <c r="H85" s="25">
        <v>0.40358699999999997</v>
      </c>
      <c r="I85" s="28">
        <v>180</v>
      </c>
      <c r="J85" s="25">
        <v>0.33884300000000001</v>
      </c>
      <c r="K85" s="22">
        <v>0.421875</v>
      </c>
      <c r="L85" s="22">
        <v>0.44927499999999998</v>
      </c>
      <c r="M85" s="25">
        <v>0.37945499999999999</v>
      </c>
      <c r="N85" s="28">
        <v>181</v>
      </c>
      <c r="O85" s="25">
        <v>0.25</v>
      </c>
      <c r="P85" s="22">
        <v>0.38666699999999998</v>
      </c>
      <c r="Q85" s="23">
        <v>0.50833300000000003</v>
      </c>
    </row>
    <row r="86" spans="2:17" x14ac:dyDescent="0.25">
      <c r="B86" s="35" t="s">
        <v>182</v>
      </c>
      <c r="C86" s="35"/>
      <c r="D86" s="36"/>
      <c r="E86" s="35"/>
      <c r="F86" s="36"/>
      <c r="G86" s="36"/>
      <c r="H86" s="35"/>
      <c r="I86" s="36"/>
      <c r="J86" s="35"/>
      <c r="K86" s="36"/>
      <c r="L86" s="36"/>
      <c r="M86" s="35"/>
      <c r="N86" s="36"/>
      <c r="O86" s="35"/>
      <c r="P86" s="36"/>
      <c r="Q86" s="37"/>
    </row>
    <row r="87" spans="2:17" x14ac:dyDescent="0.25">
      <c r="B87" s="13" t="s">
        <v>54</v>
      </c>
      <c r="C87" s="16"/>
      <c r="D87" s="17"/>
      <c r="E87" s="16"/>
      <c r="F87" s="14"/>
      <c r="G87" s="14"/>
      <c r="H87" s="16">
        <v>0.93049300000000001</v>
      </c>
      <c r="I87" s="17">
        <v>415</v>
      </c>
      <c r="J87" s="16">
        <v>0.94214900000000001</v>
      </c>
      <c r="K87" s="14">
        <v>0.9375</v>
      </c>
      <c r="L87" s="14">
        <v>0.88405800000000001</v>
      </c>
      <c r="M87" s="16">
        <v>0.94758900000000001</v>
      </c>
      <c r="N87" s="17">
        <v>452</v>
      </c>
      <c r="O87" s="16">
        <v>0.94696999999999998</v>
      </c>
      <c r="P87" s="14">
        <v>0.96</v>
      </c>
      <c r="Q87" s="15">
        <v>0.92500000000000004</v>
      </c>
    </row>
    <row r="88" spans="2:17" x14ac:dyDescent="0.25">
      <c r="B88" s="7" t="s">
        <v>55</v>
      </c>
      <c r="C88" s="10"/>
      <c r="D88" s="11"/>
      <c r="E88" s="10"/>
      <c r="F88" s="8"/>
      <c r="G88" s="8"/>
      <c r="H88" s="10">
        <v>2.6905999999999999E-2</v>
      </c>
      <c r="I88" s="11">
        <v>12</v>
      </c>
      <c r="J88" s="10">
        <v>3.3057999999999997E-2</v>
      </c>
      <c r="K88" s="8">
        <v>2.3438000000000001E-2</v>
      </c>
      <c r="L88" s="8">
        <v>2.8986000000000001E-2</v>
      </c>
      <c r="M88" s="10">
        <v>2.3061000000000002E-2</v>
      </c>
      <c r="N88" s="11">
        <v>11</v>
      </c>
      <c r="O88" s="10">
        <v>3.0303E-2</v>
      </c>
      <c r="P88" s="8">
        <v>1.3332999999999999E-2</v>
      </c>
      <c r="Q88" s="9">
        <v>3.3333000000000002E-2</v>
      </c>
    </row>
    <row r="89" spans="2:17" x14ac:dyDescent="0.25">
      <c r="B89" s="13" t="s">
        <v>56</v>
      </c>
      <c r="C89" s="16"/>
      <c r="D89" s="17"/>
      <c r="E89" s="16"/>
      <c r="F89" s="14"/>
      <c r="G89" s="14"/>
      <c r="H89" s="16">
        <v>8.9689999999999995E-3</v>
      </c>
      <c r="I89" s="17">
        <v>4</v>
      </c>
      <c r="J89" s="16">
        <v>8.2640000000000005E-3</v>
      </c>
      <c r="K89" s="14">
        <v>7.8130000000000005E-3</v>
      </c>
      <c r="L89" s="14">
        <v>1.4493000000000001E-2</v>
      </c>
      <c r="M89" s="16">
        <v>1.2579E-2</v>
      </c>
      <c r="N89" s="17">
        <v>6</v>
      </c>
      <c r="O89" s="16">
        <v>0</v>
      </c>
      <c r="P89" s="14">
        <v>2.2221999999999999E-2</v>
      </c>
      <c r="Q89" s="15">
        <v>8.3330000000000001E-3</v>
      </c>
    </row>
    <row r="90" spans="2:17" x14ac:dyDescent="0.25">
      <c r="B90" s="7" t="s">
        <v>57</v>
      </c>
      <c r="C90" s="10"/>
      <c r="D90" s="11"/>
      <c r="E90" s="10"/>
      <c r="F90" s="8"/>
      <c r="G90" s="8"/>
      <c r="H90" s="10">
        <v>2.2422000000000001E-2</v>
      </c>
      <c r="I90" s="11">
        <v>10</v>
      </c>
      <c r="J90" s="10">
        <v>8.2640000000000005E-3</v>
      </c>
      <c r="K90" s="8">
        <v>1.9531E-2</v>
      </c>
      <c r="L90" s="8">
        <v>5.7971000000000002E-2</v>
      </c>
      <c r="M90" s="10">
        <v>1.0482E-2</v>
      </c>
      <c r="N90" s="11">
        <v>5</v>
      </c>
      <c r="O90" s="10">
        <v>2.2727000000000001E-2</v>
      </c>
      <c r="P90" s="8">
        <v>4.444E-3</v>
      </c>
      <c r="Q90" s="9">
        <v>8.3330000000000001E-3</v>
      </c>
    </row>
    <row r="91" spans="2:17" x14ac:dyDescent="0.25">
      <c r="B91" s="13" t="s">
        <v>58</v>
      </c>
      <c r="C91" s="16"/>
      <c r="D91" s="17"/>
      <c r="E91" s="16"/>
      <c r="F91" s="14"/>
      <c r="G91" s="14"/>
      <c r="H91" s="16">
        <v>6.7260000000000002E-3</v>
      </c>
      <c r="I91" s="17">
        <v>3</v>
      </c>
      <c r="J91" s="16">
        <v>0</v>
      </c>
      <c r="K91" s="14">
        <v>7.8130000000000005E-3</v>
      </c>
      <c r="L91" s="14">
        <v>1.4493000000000001E-2</v>
      </c>
      <c r="M91" s="16">
        <v>4.1929999999999997E-3</v>
      </c>
      <c r="N91" s="17">
        <v>2</v>
      </c>
      <c r="O91" s="16">
        <v>0</v>
      </c>
      <c r="P91" s="14">
        <v>0</v>
      </c>
      <c r="Q91" s="15">
        <v>1.6667000000000001E-2</v>
      </c>
    </row>
    <row r="92" spans="2:17" x14ac:dyDescent="0.25">
      <c r="B92" s="7" t="s">
        <v>59</v>
      </c>
      <c r="C92" s="10"/>
      <c r="D92" s="11"/>
      <c r="E92" s="10"/>
      <c r="F92" s="8"/>
      <c r="G92" s="8"/>
      <c r="H92" s="10">
        <v>2.2420000000000001E-3</v>
      </c>
      <c r="I92" s="11">
        <v>1</v>
      </c>
      <c r="J92" s="10">
        <v>0</v>
      </c>
      <c r="K92" s="8">
        <v>3.9060000000000002E-3</v>
      </c>
      <c r="L92" s="8">
        <v>0</v>
      </c>
      <c r="M92" s="10">
        <v>2.0960000000000002E-3</v>
      </c>
      <c r="N92" s="11">
        <v>1</v>
      </c>
      <c r="O92" s="10">
        <v>0</v>
      </c>
      <c r="P92" s="8">
        <v>0</v>
      </c>
      <c r="Q92" s="9">
        <v>8.3330000000000001E-3</v>
      </c>
    </row>
    <row r="93" spans="2:17" x14ac:dyDescent="0.25">
      <c r="B93" s="13" t="s">
        <v>49</v>
      </c>
      <c r="C93" s="16"/>
      <c r="D93" s="17"/>
      <c r="E93" s="16"/>
      <c r="F93" s="14"/>
      <c r="G93" s="14"/>
      <c r="H93" s="16">
        <v>0</v>
      </c>
      <c r="I93" s="17">
        <v>0</v>
      </c>
      <c r="J93" s="16">
        <v>0</v>
      </c>
      <c r="K93" s="14">
        <v>0</v>
      </c>
      <c r="L93" s="14">
        <v>0</v>
      </c>
      <c r="M93" s="16">
        <v>0</v>
      </c>
      <c r="N93" s="17">
        <v>0</v>
      </c>
      <c r="O93" s="16">
        <v>0</v>
      </c>
      <c r="P93" s="14">
        <v>0</v>
      </c>
      <c r="Q93" s="15">
        <v>0</v>
      </c>
    </row>
    <row r="94" spans="2:17" x14ac:dyDescent="0.25">
      <c r="B94" s="7" t="s">
        <v>50</v>
      </c>
      <c r="C94" s="10"/>
      <c r="D94" s="11"/>
      <c r="E94" s="10"/>
      <c r="F94" s="8"/>
      <c r="G94" s="8"/>
      <c r="H94" s="10">
        <v>2.2420000000000001E-3</v>
      </c>
      <c r="I94" s="11">
        <v>1</v>
      </c>
      <c r="J94" s="10">
        <v>8.2640000000000005E-3</v>
      </c>
      <c r="K94" s="8">
        <v>0</v>
      </c>
      <c r="L94" s="8">
        <v>0</v>
      </c>
      <c r="M94" s="10">
        <v>0</v>
      </c>
      <c r="N94" s="11">
        <v>0</v>
      </c>
      <c r="O94" s="10">
        <v>0</v>
      </c>
      <c r="P94" s="8">
        <v>0</v>
      </c>
      <c r="Q94" s="9">
        <v>0</v>
      </c>
    </row>
    <row r="95" spans="2:17" x14ac:dyDescent="0.25">
      <c r="B95" s="18" t="s">
        <v>51</v>
      </c>
      <c r="C95" s="18"/>
      <c r="D95" s="26"/>
      <c r="E95" s="30"/>
      <c r="F95" s="26"/>
      <c r="G95" s="26"/>
      <c r="H95" s="18"/>
      <c r="I95" s="26">
        <v>446</v>
      </c>
      <c r="J95" s="30">
        <v>121</v>
      </c>
      <c r="K95" s="26">
        <v>256</v>
      </c>
      <c r="L95" s="26">
        <v>69</v>
      </c>
      <c r="M95" s="18"/>
      <c r="N95" s="26">
        <v>477</v>
      </c>
      <c r="O95" s="30">
        <v>132</v>
      </c>
      <c r="P95" s="26">
        <v>225</v>
      </c>
      <c r="Q95" s="27">
        <v>120</v>
      </c>
    </row>
    <row r="96" spans="2:17" x14ac:dyDescent="0.25">
      <c r="B96" s="18" t="s">
        <v>52</v>
      </c>
      <c r="C96" s="18"/>
      <c r="D96" s="26"/>
      <c r="E96" s="30"/>
      <c r="F96" s="26"/>
      <c r="G96" s="26"/>
      <c r="H96" s="18"/>
      <c r="I96" s="26">
        <v>446</v>
      </c>
      <c r="J96" s="30">
        <v>121</v>
      </c>
      <c r="K96" s="26">
        <v>256</v>
      </c>
      <c r="L96" s="26">
        <v>69</v>
      </c>
      <c r="M96" s="18"/>
      <c r="N96" s="26">
        <v>477</v>
      </c>
      <c r="O96" s="30">
        <v>132</v>
      </c>
      <c r="P96" s="26">
        <v>225</v>
      </c>
      <c r="Q96" s="27">
        <v>120</v>
      </c>
    </row>
    <row r="97" spans="2:17" x14ac:dyDescent="0.25">
      <c r="B97" s="18" t="s">
        <v>58</v>
      </c>
      <c r="C97" s="24"/>
      <c r="D97" s="26"/>
      <c r="E97" s="32"/>
      <c r="F97" s="32"/>
      <c r="G97" s="32"/>
      <c r="H97" s="24">
        <f>H91+H92</f>
        <v>8.9680000000000003E-3</v>
      </c>
      <c r="I97" s="26">
        <f>I92+I91</f>
        <v>4</v>
      </c>
      <c r="J97" s="32">
        <f>J92+J91</f>
        <v>0</v>
      </c>
      <c r="K97" s="32">
        <f>K92+K91</f>
        <v>1.1719E-2</v>
      </c>
      <c r="L97" s="32">
        <f>L92+L91</f>
        <v>1.4493000000000001E-2</v>
      </c>
      <c r="M97" s="24">
        <f>M91+M92</f>
        <v>6.2889999999999995E-3</v>
      </c>
      <c r="N97" s="26">
        <f>N92+N91</f>
        <v>3</v>
      </c>
      <c r="O97" s="32">
        <f>O92+O91</f>
        <v>0</v>
      </c>
      <c r="P97" s="32">
        <f>P92+P91</f>
        <v>0</v>
      </c>
      <c r="Q97" s="32">
        <f>Q92+Q91</f>
        <v>2.5000000000000001E-2</v>
      </c>
    </row>
    <row r="98" spans="2:17" x14ac:dyDescent="0.25">
      <c r="B98" s="18" t="s">
        <v>130</v>
      </c>
      <c r="C98" s="24"/>
      <c r="D98" s="26"/>
      <c r="E98" s="32"/>
      <c r="F98" s="32"/>
      <c r="G98" s="32"/>
      <c r="H98" s="24">
        <f t="shared" ref="H98:Q98" si="5">H92+H91+H90</f>
        <v>3.1390000000000001E-2</v>
      </c>
      <c r="I98" s="26">
        <f t="shared" si="5"/>
        <v>14</v>
      </c>
      <c r="J98" s="32">
        <f t="shared" si="5"/>
        <v>8.2640000000000005E-3</v>
      </c>
      <c r="K98" s="32">
        <f t="shared" si="5"/>
        <v>3.125E-2</v>
      </c>
      <c r="L98" s="32">
        <f t="shared" si="5"/>
        <v>7.2464000000000001E-2</v>
      </c>
      <c r="M98" s="24">
        <f t="shared" si="5"/>
        <v>1.6771000000000001E-2</v>
      </c>
      <c r="N98" s="26">
        <f t="shared" si="5"/>
        <v>8</v>
      </c>
      <c r="O98" s="32">
        <f t="shared" si="5"/>
        <v>2.2727000000000001E-2</v>
      </c>
      <c r="P98" s="32">
        <f t="shared" si="5"/>
        <v>4.444E-3</v>
      </c>
      <c r="Q98" s="32">
        <f t="shared" si="5"/>
        <v>3.3333000000000002E-2</v>
      </c>
    </row>
    <row r="99" spans="2:17" x14ac:dyDescent="0.25">
      <c r="B99" s="19" t="s">
        <v>60</v>
      </c>
      <c r="C99" s="25"/>
      <c r="D99" s="28"/>
      <c r="E99" s="25"/>
      <c r="F99" s="22"/>
      <c r="G99" s="22"/>
      <c r="H99" s="25">
        <v>6.7265000000000005E-2</v>
      </c>
      <c r="I99" s="28">
        <v>30</v>
      </c>
      <c r="J99" s="25">
        <v>4.9586999999999999E-2</v>
      </c>
      <c r="K99" s="22">
        <v>6.25E-2</v>
      </c>
      <c r="L99" s="22">
        <v>0.115942</v>
      </c>
      <c r="M99" s="25">
        <v>5.2410999999999999E-2</v>
      </c>
      <c r="N99" s="28">
        <v>25</v>
      </c>
      <c r="O99" s="25">
        <v>5.3030000000000001E-2</v>
      </c>
      <c r="P99" s="22">
        <v>0.04</v>
      </c>
      <c r="Q99" s="23">
        <v>7.4999999999999997E-2</v>
      </c>
    </row>
    <row r="100" spans="2:17" x14ac:dyDescent="0.25">
      <c r="B100" s="35" t="s">
        <v>183</v>
      </c>
      <c r="C100" s="35"/>
      <c r="D100" s="36"/>
      <c r="E100" s="35"/>
      <c r="F100" s="36"/>
      <c r="G100" s="36"/>
      <c r="H100" s="35"/>
      <c r="I100" s="36"/>
      <c r="J100" s="35"/>
      <c r="K100" s="36"/>
      <c r="L100" s="36"/>
      <c r="M100" s="35"/>
      <c r="N100" s="36"/>
      <c r="O100" s="35"/>
      <c r="P100" s="36"/>
      <c r="Q100" s="37"/>
    </row>
    <row r="101" spans="2:17" x14ac:dyDescent="0.25">
      <c r="B101" s="13" t="s">
        <v>54</v>
      </c>
      <c r="C101" s="16"/>
      <c r="D101" s="17"/>
      <c r="E101" s="16"/>
      <c r="F101" s="14"/>
      <c r="G101" s="14"/>
      <c r="H101" s="16"/>
      <c r="I101" s="17"/>
      <c r="J101" s="16"/>
      <c r="K101" s="14"/>
      <c r="L101" s="14"/>
      <c r="M101" s="16">
        <v>0.28092200000000001</v>
      </c>
      <c r="N101" s="17">
        <v>134</v>
      </c>
      <c r="O101" s="16">
        <v>0.30303000000000002</v>
      </c>
      <c r="P101" s="14">
        <v>0.30222199999999999</v>
      </c>
      <c r="Q101" s="15">
        <v>0.216667</v>
      </c>
    </row>
    <row r="102" spans="2:17" x14ac:dyDescent="0.25">
      <c r="B102" s="7" t="s">
        <v>55</v>
      </c>
      <c r="C102" s="10"/>
      <c r="D102" s="11"/>
      <c r="E102" s="10"/>
      <c r="F102" s="8"/>
      <c r="G102" s="8"/>
      <c r="H102" s="10"/>
      <c r="I102" s="11"/>
      <c r="J102" s="10"/>
      <c r="K102" s="8"/>
      <c r="L102" s="8"/>
      <c r="M102" s="10">
        <v>0.113208</v>
      </c>
      <c r="N102" s="11">
        <v>54</v>
      </c>
      <c r="O102" s="10">
        <v>9.8485000000000003E-2</v>
      </c>
      <c r="P102" s="8">
        <v>0.106667</v>
      </c>
      <c r="Q102" s="9">
        <v>0.14166699999999999</v>
      </c>
    </row>
    <row r="103" spans="2:17" x14ac:dyDescent="0.25">
      <c r="B103" s="13" t="s">
        <v>56</v>
      </c>
      <c r="C103" s="16"/>
      <c r="D103" s="17"/>
      <c r="E103" s="16"/>
      <c r="F103" s="14"/>
      <c r="G103" s="14"/>
      <c r="H103" s="16"/>
      <c r="I103" s="17"/>
      <c r="J103" s="16"/>
      <c r="K103" s="14"/>
      <c r="L103" s="14"/>
      <c r="M103" s="16">
        <v>0.21174000000000001</v>
      </c>
      <c r="N103" s="17">
        <v>101</v>
      </c>
      <c r="O103" s="16">
        <v>0.212121</v>
      </c>
      <c r="P103" s="14">
        <v>0.186667</v>
      </c>
      <c r="Q103" s="15">
        <v>0.25833299999999998</v>
      </c>
    </row>
    <row r="104" spans="2:17" x14ac:dyDescent="0.25">
      <c r="B104" s="7" t="s">
        <v>57</v>
      </c>
      <c r="C104" s="10"/>
      <c r="D104" s="11"/>
      <c r="E104" s="10"/>
      <c r="F104" s="8"/>
      <c r="G104" s="8"/>
      <c r="H104" s="10"/>
      <c r="I104" s="11"/>
      <c r="J104" s="10"/>
      <c r="K104" s="8"/>
      <c r="L104" s="8"/>
      <c r="M104" s="10">
        <v>0.22012599999999999</v>
      </c>
      <c r="N104" s="11">
        <v>105</v>
      </c>
      <c r="O104" s="10">
        <v>0.234848</v>
      </c>
      <c r="P104" s="8">
        <v>0.217778</v>
      </c>
      <c r="Q104" s="9">
        <v>0.20833299999999999</v>
      </c>
    </row>
    <row r="105" spans="2:17" x14ac:dyDescent="0.25">
      <c r="B105" s="13" t="s">
        <v>58</v>
      </c>
      <c r="C105" s="16"/>
      <c r="D105" s="17"/>
      <c r="E105" s="16"/>
      <c r="F105" s="14"/>
      <c r="G105" s="14"/>
      <c r="H105" s="16"/>
      <c r="I105" s="17"/>
      <c r="J105" s="16"/>
      <c r="K105" s="14"/>
      <c r="L105" s="14"/>
      <c r="M105" s="16">
        <v>0.144654</v>
      </c>
      <c r="N105" s="17">
        <v>69</v>
      </c>
      <c r="O105" s="16">
        <v>0.13636400000000001</v>
      </c>
      <c r="P105" s="14">
        <v>0.155556</v>
      </c>
      <c r="Q105" s="15">
        <v>0.13333300000000001</v>
      </c>
    </row>
    <row r="106" spans="2:17" x14ac:dyDescent="0.25">
      <c r="B106" s="7" t="s">
        <v>59</v>
      </c>
      <c r="C106" s="10"/>
      <c r="D106" s="11"/>
      <c r="E106" s="10"/>
      <c r="F106" s="8"/>
      <c r="G106" s="8"/>
      <c r="H106" s="10"/>
      <c r="I106" s="11"/>
      <c r="J106" s="10"/>
      <c r="K106" s="8"/>
      <c r="L106" s="8"/>
      <c r="M106" s="10">
        <v>2.9350000000000001E-2</v>
      </c>
      <c r="N106" s="11">
        <v>14</v>
      </c>
      <c r="O106" s="10">
        <v>1.5152000000000001E-2</v>
      </c>
      <c r="P106" s="8">
        <v>3.1111E-2</v>
      </c>
      <c r="Q106" s="9">
        <v>4.1667000000000003E-2</v>
      </c>
    </row>
    <row r="107" spans="2:17" x14ac:dyDescent="0.25">
      <c r="B107" s="13" t="s">
        <v>49</v>
      </c>
      <c r="C107" s="16"/>
      <c r="D107" s="17"/>
      <c r="E107" s="16"/>
      <c r="F107" s="14"/>
      <c r="G107" s="14"/>
      <c r="H107" s="16"/>
      <c r="I107" s="17"/>
      <c r="J107" s="16"/>
      <c r="K107" s="14"/>
      <c r="L107" s="14"/>
      <c r="M107" s="16">
        <v>0</v>
      </c>
      <c r="N107" s="17">
        <v>0</v>
      </c>
      <c r="O107" s="16">
        <v>0</v>
      </c>
      <c r="P107" s="14">
        <v>0</v>
      </c>
      <c r="Q107" s="15">
        <v>0</v>
      </c>
    </row>
    <row r="108" spans="2:17" x14ac:dyDescent="0.25">
      <c r="B108" s="7" t="s">
        <v>50</v>
      </c>
      <c r="C108" s="10"/>
      <c r="D108" s="11"/>
      <c r="E108" s="10"/>
      <c r="F108" s="8"/>
      <c r="G108" s="8"/>
      <c r="H108" s="10"/>
      <c r="I108" s="11"/>
      <c r="J108" s="10"/>
      <c r="K108" s="8"/>
      <c r="L108" s="8"/>
      <c r="M108" s="10">
        <v>0</v>
      </c>
      <c r="N108" s="11">
        <v>0</v>
      </c>
      <c r="O108" s="10">
        <v>0</v>
      </c>
      <c r="P108" s="8">
        <v>0</v>
      </c>
      <c r="Q108" s="9">
        <v>0</v>
      </c>
    </row>
    <row r="109" spans="2:17" x14ac:dyDescent="0.25">
      <c r="B109" s="18" t="s">
        <v>51</v>
      </c>
      <c r="C109" s="18"/>
      <c r="D109" s="26"/>
      <c r="E109" s="30"/>
      <c r="F109" s="26"/>
      <c r="G109" s="26"/>
      <c r="H109" s="18"/>
      <c r="I109" s="26"/>
      <c r="J109" s="30"/>
      <c r="K109" s="26"/>
      <c r="L109" s="26"/>
      <c r="M109" s="18"/>
      <c r="N109" s="26">
        <v>477</v>
      </c>
      <c r="O109" s="30">
        <v>132</v>
      </c>
      <c r="P109" s="26">
        <v>225</v>
      </c>
      <c r="Q109" s="27">
        <v>120</v>
      </c>
    </row>
    <row r="110" spans="2:17" x14ac:dyDescent="0.25">
      <c r="B110" s="18" t="s">
        <v>52</v>
      </c>
      <c r="C110" s="18"/>
      <c r="D110" s="26"/>
      <c r="E110" s="30"/>
      <c r="F110" s="26"/>
      <c r="G110" s="26"/>
      <c r="H110" s="18"/>
      <c r="I110" s="26"/>
      <c r="J110" s="30"/>
      <c r="K110" s="26"/>
      <c r="L110" s="26"/>
      <c r="M110" s="18"/>
      <c r="N110" s="26">
        <v>477</v>
      </c>
      <c r="O110" s="30">
        <v>132</v>
      </c>
      <c r="P110" s="26">
        <v>225</v>
      </c>
      <c r="Q110" s="27">
        <v>120</v>
      </c>
    </row>
    <row r="111" spans="2:17" x14ac:dyDescent="0.25">
      <c r="B111" s="18" t="s">
        <v>58</v>
      </c>
      <c r="C111" s="24"/>
      <c r="D111" s="26"/>
      <c r="E111" s="32"/>
      <c r="F111" s="32"/>
      <c r="G111" s="32"/>
      <c r="H111" s="24"/>
      <c r="I111" s="26"/>
      <c r="J111" s="32"/>
      <c r="K111" s="32"/>
      <c r="L111" s="32"/>
      <c r="M111" s="24">
        <f>M105+M106</f>
        <v>0.17400399999999999</v>
      </c>
      <c r="N111" s="26">
        <f>N106+N105</f>
        <v>83</v>
      </c>
      <c r="O111" s="32">
        <f>O106+O105</f>
        <v>0.15151600000000001</v>
      </c>
      <c r="P111" s="32">
        <f>P106+P105</f>
        <v>0.186667</v>
      </c>
      <c r="Q111" s="32">
        <f>Q106+Q105</f>
        <v>0.17500000000000002</v>
      </c>
    </row>
    <row r="112" spans="2:17" x14ac:dyDescent="0.25">
      <c r="B112" s="18" t="s">
        <v>130</v>
      </c>
      <c r="C112" s="24"/>
      <c r="D112" s="26"/>
      <c r="E112" s="32"/>
      <c r="F112" s="32"/>
      <c r="G112" s="32"/>
      <c r="H112" s="24"/>
      <c r="I112" s="26"/>
      <c r="J112" s="32"/>
      <c r="K112" s="32"/>
      <c r="L112" s="32"/>
      <c r="M112" s="24">
        <f t="shared" ref="M112:Q112" si="6">M106+M105+M104</f>
        <v>0.39412999999999998</v>
      </c>
      <c r="N112" s="26">
        <f t="shared" si="6"/>
        <v>188</v>
      </c>
      <c r="O112" s="32">
        <f t="shared" si="6"/>
        <v>0.38636400000000004</v>
      </c>
      <c r="P112" s="32">
        <f t="shared" si="6"/>
        <v>0.404445</v>
      </c>
      <c r="Q112" s="32">
        <f t="shared" si="6"/>
        <v>0.38333300000000003</v>
      </c>
    </row>
    <row r="113" spans="2:17" x14ac:dyDescent="0.25">
      <c r="B113" s="19" t="s">
        <v>60</v>
      </c>
      <c r="C113" s="25"/>
      <c r="D113" s="28"/>
      <c r="E113" s="25"/>
      <c r="F113" s="22"/>
      <c r="G113" s="22"/>
      <c r="H113" s="25"/>
      <c r="I113" s="28"/>
      <c r="J113" s="25"/>
      <c r="K113" s="22"/>
      <c r="L113" s="22"/>
      <c r="M113" s="25">
        <v>0.71907799999999999</v>
      </c>
      <c r="N113" s="28">
        <v>343</v>
      </c>
      <c r="O113" s="25">
        <v>0.69696999999999998</v>
      </c>
      <c r="P113" s="22">
        <v>0.69777800000000001</v>
      </c>
      <c r="Q113" s="23">
        <v>0.78333299999999995</v>
      </c>
    </row>
    <row r="114" spans="2:17" x14ac:dyDescent="0.25">
      <c r="B114" s="35" t="s">
        <v>184</v>
      </c>
      <c r="C114" s="35"/>
      <c r="D114" s="36"/>
      <c r="E114" s="35"/>
      <c r="F114" s="36"/>
      <c r="G114" s="36"/>
      <c r="H114" s="35"/>
      <c r="I114" s="36"/>
      <c r="J114" s="35"/>
      <c r="K114" s="36"/>
      <c r="L114" s="36"/>
      <c r="M114" s="35"/>
      <c r="N114" s="36"/>
      <c r="O114" s="35"/>
      <c r="P114" s="36"/>
      <c r="Q114" s="37"/>
    </row>
    <row r="115" spans="2:17" x14ac:dyDescent="0.25">
      <c r="B115" s="13" t="s">
        <v>54</v>
      </c>
      <c r="C115" s="16"/>
      <c r="D115" s="17"/>
      <c r="E115" s="16"/>
      <c r="F115" s="14"/>
      <c r="G115" s="14"/>
      <c r="H115" s="16"/>
      <c r="I115" s="17"/>
      <c r="J115" s="16"/>
      <c r="K115" s="14"/>
      <c r="L115" s="14"/>
      <c r="M115" s="16">
        <v>0.56184500000000004</v>
      </c>
      <c r="N115" s="17">
        <v>268</v>
      </c>
      <c r="O115" s="16">
        <v>0.80303000000000002</v>
      </c>
      <c r="P115" s="14">
        <v>0.70666700000000005</v>
      </c>
      <c r="Q115" s="15">
        <v>2.5000000000000001E-2</v>
      </c>
    </row>
    <row r="116" spans="2:17" x14ac:dyDescent="0.25">
      <c r="B116" s="7" t="s">
        <v>55</v>
      </c>
      <c r="C116" s="10"/>
      <c r="D116" s="11"/>
      <c r="E116" s="10"/>
      <c r="F116" s="8"/>
      <c r="G116" s="8"/>
      <c r="H116" s="10"/>
      <c r="I116" s="11"/>
      <c r="J116" s="10"/>
      <c r="K116" s="8"/>
      <c r="L116" s="8"/>
      <c r="M116" s="10">
        <v>5.0313999999999998E-2</v>
      </c>
      <c r="N116" s="11">
        <v>24</v>
      </c>
      <c r="O116" s="10">
        <v>3.7879000000000003E-2</v>
      </c>
      <c r="P116" s="8">
        <v>8.4444000000000005E-2</v>
      </c>
      <c r="Q116" s="9">
        <v>0</v>
      </c>
    </row>
    <row r="117" spans="2:17" x14ac:dyDescent="0.25">
      <c r="B117" s="13" t="s">
        <v>56</v>
      </c>
      <c r="C117" s="16"/>
      <c r="D117" s="17"/>
      <c r="E117" s="16"/>
      <c r="F117" s="14"/>
      <c r="G117" s="14"/>
      <c r="H117" s="16"/>
      <c r="I117" s="17"/>
      <c r="J117" s="16"/>
      <c r="K117" s="14"/>
      <c r="L117" s="14"/>
      <c r="M117" s="16">
        <v>5.2410999999999999E-2</v>
      </c>
      <c r="N117" s="17">
        <v>25</v>
      </c>
      <c r="O117" s="16">
        <v>6.0606E-2</v>
      </c>
      <c r="P117" s="14">
        <v>7.5555999999999998E-2</v>
      </c>
      <c r="Q117" s="15">
        <v>0</v>
      </c>
    </row>
    <row r="118" spans="2:17" x14ac:dyDescent="0.25">
      <c r="B118" s="7" t="s">
        <v>57</v>
      </c>
      <c r="C118" s="10"/>
      <c r="D118" s="11"/>
      <c r="E118" s="10"/>
      <c r="F118" s="8"/>
      <c r="G118" s="8"/>
      <c r="H118" s="10"/>
      <c r="I118" s="11"/>
      <c r="J118" s="10"/>
      <c r="K118" s="8"/>
      <c r="L118" s="8"/>
      <c r="M118" s="10">
        <v>5.4507E-2</v>
      </c>
      <c r="N118" s="11">
        <v>26</v>
      </c>
      <c r="O118" s="10">
        <v>6.0606E-2</v>
      </c>
      <c r="P118" s="8">
        <v>0.08</v>
      </c>
      <c r="Q118" s="9">
        <v>0</v>
      </c>
    </row>
    <row r="119" spans="2:17" x14ac:dyDescent="0.25">
      <c r="B119" s="13" t="s">
        <v>58</v>
      </c>
      <c r="C119" s="16"/>
      <c r="D119" s="17"/>
      <c r="E119" s="16"/>
      <c r="F119" s="14"/>
      <c r="G119" s="14"/>
      <c r="H119" s="16"/>
      <c r="I119" s="17"/>
      <c r="J119" s="16"/>
      <c r="K119" s="14"/>
      <c r="L119" s="14"/>
      <c r="M119" s="16">
        <v>1.8867999999999999E-2</v>
      </c>
      <c r="N119" s="17">
        <v>9</v>
      </c>
      <c r="O119" s="16">
        <v>3.0303E-2</v>
      </c>
      <c r="P119" s="14">
        <v>2.2221999999999999E-2</v>
      </c>
      <c r="Q119" s="15">
        <v>0</v>
      </c>
    </row>
    <row r="120" spans="2:17" x14ac:dyDescent="0.25">
      <c r="B120" s="7" t="s">
        <v>59</v>
      </c>
      <c r="C120" s="10"/>
      <c r="D120" s="11"/>
      <c r="E120" s="10"/>
      <c r="F120" s="8"/>
      <c r="G120" s="8"/>
      <c r="H120" s="10"/>
      <c r="I120" s="11"/>
      <c r="J120" s="10"/>
      <c r="K120" s="8"/>
      <c r="L120" s="8"/>
      <c r="M120" s="10">
        <v>2.0960000000000002E-3</v>
      </c>
      <c r="N120" s="11">
        <v>1</v>
      </c>
      <c r="O120" s="10">
        <v>7.5760000000000003E-3</v>
      </c>
      <c r="P120" s="8">
        <v>0</v>
      </c>
      <c r="Q120" s="9">
        <v>0</v>
      </c>
    </row>
    <row r="121" spans="2:17" x14ac:dyDescent="0.25">
      <c r="B121" s="13" t="s">
        <v>49</v>
      </c>
      <c r="C121" s="16"/>
      <c r="D121" s="17"/>
      <c r="E121" s="16"/>
      <c r="F121" s="14"/>
      <c r="G121" s="14"/>
      <c r="H121" s="16"/>
      <c r="I121" s="17"/>
      <c r="J121" s="16"/>
      <c r="K121" s="14"/>
      <c r="L121" s="14"/>
      <c r="M121" s="16">
        <v>0</v>
      </c>
      <c r="N121" s="17">
        <v>0</v>
      </c>
      <c r="O121" s="16">
        <v>0</v>
      </c>
      <c r="P121" s="14">
        <v>0</v>
      </c>
      <c r="Q121" s="15">
        <v>0</v>
      </c>
    </row>
    <row r="122" spans="2:17" x14ac:dyDescent="0.25">
      <c r="B122" s="7" t="s">
        <v>50</v>
      </c>
      <c r="C122" s="10"/>
      <c r="D122" s="11"/>
      <c r="E122" s="10"/>
      <c r="F122" s="8"/>
      <c r="G122" s="8"/>
      <c r="H122" s="10"/>
      <c r="I122" s="11"/>
      <c r="J122" s="10"/>
      <c r="K122" s="8"/>
      <c r="L122" s="8"/>
      <c r="M122" s="10">
        <v>0.25995800000000002</v>
      </c>
      <c r="N122" s="11">
        <v>124</v>
      </c>
      <c r="O122" s="10">
        <v>0</v>
      </c>
      <c r="P122" s="8">
        <v>3.1111E-2</v>
      </c>
      <c r="Q122" s="9">
        <v>0.97499999999999998</v>
      </c>
    </row>
    <row r="123" spans="2:17" x14ac:dyDescent="0.25">
      <c r="B123" s="18" t="s">
        <v>51</v>
      </c>
      <c r="C123" s="18"/>
      <c r="D123" s="26"/>
      <c r="E123" s="30"/>
      <c r="F123" s="26"/>
      <c r="G123" s="26"/>
      <c r="H123" s="18"/>
      <c r="I123" s="26"/>
      <c r="J123" s="30"/>
      <c r="K123" s="26"/>
      <c r="L123" s="26"/>
      <c r="M123" s="18"/>
      <c r="N123" s="26">
        <v>477</v>
      </c>
      <c r="O123" s="30">
        <v>132</v>
      </c>
      <c r="P123" s="26">
        <v>225</v>
      </c>
      <c r="Q123" s="27">
        <v>120</v>
      </c>
    </row>
    <row r="124" spans="2:17" x14ac:dyDescent="0.25">
      <c r="B124" s="18" t="s">
        <v>52</v>
      </c>
      <c r="C124" s="18"/>
      <c r="D124" s="26"/>
      <c r="E124" s="30"/>
      <c r="F124" s="26"/>
      <c r="G124" s="26"/>
      <c r="H124" s="18"/>
      <c r="I124" s="26"/>
      <c r="J124" s="30"/>
      <c r="K124" s="26"/>
      <c r="L124" s="26"/>
      <c r="M124" s="18"/>
      <c r="N124" s="26">
        <v>477</v>
      </c>
      <c r="O124" s="30">
        <v>132</v>
      </c>
      <c r="P124" s="26">
        <v>225</v>
      </c>
      <c r="Q124" s="27">
        <v>120</v>
      </c>
    </row>
    <row r="125" spans="2:17" x14ac:dyDescent="0.25">
      <c r="B125" s="18" t="s">
        <v>58</v>
      </c>
      <c r="C125" s="24"/>
      <c r="D125" s="26"/>
      <c r="E125" s="32"/>
      <c r="F125" s="32"/>
      <c r="G125" s="32"/>
      <c r="H125" s="24"/>
      <c r="I125" s="26"/>
      <c r="J125" s="32"/>
      <c r="K125" s="32"/>
      <c r="L125" s="32"/>
      <c r="M125" s="24">
        <f>M119+M120</f>
        <v>2.0964E-2</v>
      </c>
      <c r="N125" s="26">
        <f>N120+N119</f>
        <v>10</v>
      </c>
      <c r="O125" s="32">
        <f>O120+O119</f>
        <v>3.7879000000000003E-2</v>
      </c>
      <c r="P125" s="32">
        <f>P120+P119</f>
        <v>2.2221999999999999E-2</v>
      </c>
      <c r="Q125" s="32">
        <f>Q120+Q119</f>
        <v>0</v>
      </c>
    </row>
    <row r="126" spans="2:17" x14ac:dyDescent="0.25">
      <c r="B126" s="18" t="s">
        <v>130</v>
      </c>
      <c r="C126" s="24"/>
      <c r="D126" s="26"/>
      <c r="E126" s="32"/>
      <c r="F126" s="32"/>
      <c r="G126" s="32"/>
      <c r="H126" s="24"/>
      <c r="I126" s="26"/>
      <c r="J126" s="32"/>
      <c r="K126" s="32"/>
      <c r="L126" s="32"/>
      <c r="M126" s="24">
        <f t="shared" ref="M126:Q126" si="7">M120+M119+M118</f>
        <v>7.5470999999999996E-2</v>
      </c>
      <c r="N126" s="26">
        <f t="shared" si="7"/>
        <v>36</v>
      </c>
      <c r="O126" s="32">
        <f t="shared" si="7"/>
        <v>9.8485000000000003E-2</v>
      </c>
      <c r="P126" s="32">
        <f t="shared" si="7"/>
        <v>0.10222200000000001</v>
      </c>
      <c r="Q126" s="32">
        <f t="shared" si="7"/>
        <v>0</v>
      </c>
    </row>
    <row r="127" spans="2:17" x14ac:dyDescent="0.25">
      <c r="B127" s="19" t="s">
        <v>60</v>
      </c>
      <c r="C127" s="25"/>
      <c r="D127" s="28"/>
      <c r="E127" s="25"/>
      <c r="F127" s="22"/>
      <c r="G127" s="22"/>
      <c r="H127" s="25"/>
      <c r="I127" s="28"/>
      <c r="J127" s="25"/>
      <c r="K127" s="22"/>
      <c r="L127" s="22"/>
      <c r="M127" s="25">
        <v>0.17819699999999999</v>
      </c>
      <c r="N127" s="28">
        <v>85</v>
      </c>
      <c r="O127" s="25">
        <v>0.19697000000000001</v>
      </c>
      <c r="P127" s="22">
        <v>0.26222200000000001</v>
      </c>
      <c r="Q127" s="23">
        <v>0</v>
      </c>
    </row>
    <row r="128" spans="2:17" x14ac:dyDescent="0.25">
      <c r="B128" s="35" t="s">
        <v>185</v>
      </c>
      <c r="C128" s="35"/>
      <c r="D128" s="36"/>
      <c r="E128" s="35"/>
      <c r="F128" s="36"/>
      <c r="G128" s="36"/>
      <c r="H128" s="35"/>
      <c r="I128" s="36"/>
      <c r="J128" s="35"/>
      <c r="K128" s="36"/>
      <c r="L128" s="36"/>
      <c r="M128" s="35"/>
      <c r="N128" s="36"/>
      <c r="O128" s="35"/>
      <c r="P128" s="36"/>
      <c r="Q128" s="37"/>
    </row>
    <row r="129" spans="2:17" x14ac:dyDescent="0.25">
      <c r="B129" s="13" t="s">
        <v>54</v>
      </c>
      <c r="C129" s="16"/>
      <c r="D129" s="17"/>
      <c r="E129" s="16"/>
      <c r="F129" s="14"/>
      <c r="G129" s="14"/>
      <c r="H129" s="16"/>
      <c r="I129" s="17"/>
      <c r="J129" s="16"/>
      <c r="K129" s="14"/>
      <c r="L129" s="14"/>
      <c r="M129" s="16">
        <v>0.63731700000000002</v>
      </c>
      <c r="N129" s="17">
        <v>304</v>
      </c>
      <c r="O129" s="16">
        <v>0.85606099999999996</v>
      </c>
      <c r="P129" s="14">
        <v>0.84</v>
      </c>
      <c r="Q129" s="15">
        <v>1.6667000000000001E-2</v>
      </c>
    </row>
    <row r="130" spans="2:17" x14ac:dyDescent="0.25">
      <c r="B130" s="7" t="s">
        <v>55</v>
      </c>
      <c r="C130" s="10"/>
      <c r="D130" s="11"/>
      <c r="E130" s="10"/>
      <c r="F130" s="8"/>
      <c r="G130" s="8"/>
      <c r="H130" s="10"/>
      <c r="I130" s="11"/>
      <c r="J130" s="10"/>
      <c r="K130" s="8"/>
      <c r="L130" s="8"/>
      <c r="M130" s="10">
        <v>2.0964E-2</v>
      </c>
      <c r="N130" s="11">
        <v>10</v>
      </c>
      <c r="O130" s="10">
        <v>3.0303E-2</v>
      </c>
      <c r="P130" s="8">
        <v>2.6667E-2</v>
      </c>
      <c r="Q130" s="9">
        <v>0</v>
      </c>
    </row>
    <row r="131" spans="2:17" x14ac:dyDescent="0.25">
      <c r="B131" s="13" t="s">
        <v>56</v>
      </c>
      <c r="C131" s="16"/>
      <c r="D131" s="17"/>
      <c r="E131" s="16"/>
      <c r="F131" s="14"/>
      <c r="G131" s="14"/>
      <c r="H131" s="16"/>
      <c r="I131" s="17"/>
      <c r="J131" s="16"/>
      <c r="K131" s="14"/>
      <c r="L131" s="14"/>
      <c r="M131" s="16">
        <v>1.2579E-2</v>
      </c>
      <c r="N131" s="17">
        <v>6</v>
      </c>
      <c r="O131" s="16">
        <v>2.2727000000000001E-2</v>
      </c>
      <c r="P131" s="14">
        <v>1.3332999999999999E-2</v>
      </c>
      <c r="Q131" s="15">
        <v>0</v>
      </c>
    </row>
    <row r="132" spans="2:17" x14ac:dyDescent="0.25">
      <c r="B132" s="7" t="s">
        <v>57</v>
      </c>
      <c r="C132" s="10"/>
      <c r="D132" s="11"/>
      <c r="E132" s="10"/>
      <c r="F132" s="8"/>
      <c r="G132" s="8"/>
      <c r="H132" s="10"/>
      <c r="I132" s="11"/>
      <c r="J132" s="10"/>
      <c r="K132" s="8"/>
      <c r="L132" s="8"/>
      <c r="M132" s="10">
        <v>3.1447000000000003E-2</v>
      </c>
      <c r="N132" s="11">
        <v>15</v>
      </c>
      <c r="O132" s="10">
        <v>2.2727000000000001E-2</v>
      </c>
      <c r="P132" s="8">
        <v>5.3332999999999998E-2</v>
      </c>
      <c r="Q132" s="9">
        <v>0</v>
      </c>
    </row>
    <row r="133" spans="2:17" x14ac:dyDescent="0.25">
      <c r="B133" s="13" t="s">
        <v>58</v>
      </c>
      <c r="C133" s="16"/>
      <c r="D133" s="17"/>
      <c r="E133" s="16"/>
      <c r="F133" s="14"/>
      <c r="G133" s="14"/>
      <c r="H133" s="16"/>
      <c r="I133" s="17"/>
      <c r="J133" s="16"/>
      <c r="K133" s="14"/>
      <c r="L133" s="14"/>
      <c r="M133" s="16">
        <v>3.3543000000000003E-2</v>
      </c>
      <c r="N133" s="17">
        <v>16</v>
      </c>
      <c r="O133" s="16">
        <v>6.8182000000000006E-2</v>
      </c>
      <c r="P133" s="14">
        <v>3.1111E-2</v>
      </c>
      <c r="Q133" s="15">
        <v>0</v>
      </c>
    </row>
    <row r="134" spans="2:17" x14ac:dyDescent="0.25">
      <c r="B134" s="7" t="s">
        <v>59</v>
      </c>
      <c r="C134" s="10"/>
      <c r="D134" s="11"/>
      <c r="E134" s="10"/>
      <c r="F134" s="8"/>
      <c r="G134" s="8"/>
      <c r="H134" s="10"/>
      <c r="I134" s="11"/>
      <c r="J134" s="10"/>
      <c r="K134" s="8"/>
      <c r="L134" s="8"/>
      <c r="M134" s="10">
        <v>4.1929999999999997E-3</v>
      </c>
      <c r="N134" s="11">
        <v>2</v>
      </c>
      <c r="O134" s="10">
        <v>0</v>
      </c>
      <c r="P134" s="8">
        <v>4.444E-3</v>
      </c>
      <c r="Q134" s="9">
        <v>8.3330000000000001E-3</v>
      </c>
    </row>
    <row r="135" spans="2:17" x14ac:dyDescent="0.25">
      <c r="B135" s="13" t="s">
        <v>49</v>
      </c>
      <c r="C135" s="16"/>
      <c r="D135" s="17"/>
      <c r="E135" s="16"/>
      <c r="F135" s="14"/>
      <c r="G135" s="14"/>
      <c r="H135" s="16"/>
      <c r="I135" s="17"/>
      <c r="J135" s="16"/>
      <c r="K135" s="14"/>
      <c r="L135" s="14"/>
      <c r="M135" s="16">
        <v>0</v>
      </c>
      <c r="N135" s="17">
        <v>0</v>
      </c>
      <c r="O135" s="16">
        <v>0</v>
      </c>
      <c r="P135" s="14">
        <v>0</v>
      </c>
      <c r="Q135" s="15">
        <v>0</v>
      </c>
    </row>
    <row r="136" spans="2:17" x14ac:dyDescent="0.25">
      <c r="B136" s="7" t="s">
        <v>50</v>
      </c>
      <c r="C136" s="10"/>
      <c r="D136" s="11"/>
      <c r="E136" s="10"/>
      <c r="F136" s="8"/>
      <c r="G136" s="8"/>
      <c r="H136" s="10"/>
      <c r="I136" s="11"/>
      <c r="J136" s="10"/>
      <c r="K136" s="8"/>
      <c r="L136" s="8"/>
      <c r="M136" s="10">
        <v>0.25995800000000002</v>
      </c>
      <c r="N136" s="11">
        <v>124</v>
      </c>
      <c r="O136" s="10">
        <v>0</v>
      </c>
      <c r="P136" s="8">
        <v>3.1111E-2</v>
      </c>
      <c r="Q136" s="9">
        <v>0.97499999999999998</v>
      </c>
    </row>
    <row r="137" spans="2:17" x14ac:dyDescent="0.25">
      <c r="B137" s="18" t="s">
        <v>51</v>
      </c>
      <c r="C137" s="18"/>
      <c r="D137" s="26"/>
      <c r="E137" s="30"/>
      <c r="F137" s="26"/>
      <c r="G137" s="26"/>
      <c r="H137" s="18"/>
      <c r="I137" s="26"/>
      <c r="J137" s="30"/>
      <c r="K137" s="26"/>
      <c r="L137" s="26"/>
      <c r="M137" s="18"/>
      <c r="N137" s="26">
        <v>477</v>
      </c>
      <c r="O137" s="30">
        <v>132</v>
      </c>
      <c r="P137" s="26">
        <v>225</v>
      </c>
      <c r="Q137" s="27">
        <v>120</v>
      </c>
    </row>
    <row r="138" spans="2:17" x14ac:dyDescent="0.25">
      <c r="B138" s="18" t="s">
        <v>52</v>
      </c>
      <c r="C138" s="18"/>
      <c r="D138" s="26"/>
      <c r="E138" s="30"/>
      <c r="F138" s="26"/>
      <c r="G138" s="26"/>
      <c r="H138" s="18"/>
      <c r="I138" s="26"/>
      <c r="J138" s="30"/>
      <c r="K138" s="26"/>
      <c r="L138" s="26"/>
      <c r="M138" s="18"/>
      <c r="N138" s="26">
        <v>477</v>
      </c>
      <c r="O138" s="30">
        <v>132</v>
      </c>
      <c r="P138" s="26">
        <v>225</v>
      </c>
      <c r="Q138" s="27">
        <v>120</v>
      </c>
    </row>
    <row r="139" spans="2:17" x14ac:dyDescent="0.25">
      <c r="B139" s="18" t="s">
        <v>58</v>
      </c>
      <c r="C139" s="24"/>
      <c r="D139" s="26"/>
      <c r="E139" s="32"/>
      <c r="F139" s="32"/>
      <c r="G139" s="32"/>
      <c r="H139" s="24"/>
      <c r="I139" s="26"/>
      <c r="J139" s="32"/>
      <c r="K139" s="32"/>
      <c r="L139" s="32"/>
      <c r="M139" s="24">
        <f>M133+M134</f>
        <v>3.7736000000000006E-2</v>
      </c>
      <c r="N139" s="26">
        <f>N134+N133</f>
        <v>18</v>
      </c>
      <c r="O139" s="32">
        <f>O134+O133</f>
        <v>6.8182000000000006E-2</v>
      </c>
      <c r="P139" s="32">
        <f>P134+P133</f>
        <v>3.5555000000000003E-2</v>
      </c>
      <c r="Q139" s="32">
        <f>Q134+Q133</f>
        <v>8.3330000000000001E-3</v>
      </c>
    </row>
    <row r="140" spans="2:17" x14ac:dyDescent="0.25">
      <c r="B140" s="18" t="s">
        <v>130</v>
      </c>
      <c r="C140" s="24"/>
      <c r="D140" s="26"/>
      <c r="E140" s="32"/>
      <c r="F140" s="32"/>
      <c r="G140" s="32"/>
      <c r="H140" s="24"/>
      <c r="I140" s="26"/>
      <c r="J140" s="32"/>
      <c r="K140" s="32"/>
      <c r="L140" s="32"/>
      <c r="M140" s="24">
        <f t="shared" ref="M140:Q140" si="8">M134+M133+M132</f>
        <v>6.9183000000000008E-2</v>
      </c>
      <c r="N140" s="26">
        <f t="shared" si="8"/>
        <v>33</v>
      </c>
      <c r="O140" s="32">
        <f t="shared" si="8"/>
        <v>9.0909000000000004E-2</v>
      </c>
      <c r="P140" s="32">
        <f t="shared" si="8"/>
        <v>8.8887999999999995E-2</v>
      </c>
      <c r="Q140" s="32">
        <f t="shared" si="8"/>
        <v>8.3330000000000001E-3</v>
      </c>
    </row>
    <row r="141" spans="2:17" x14ac:dyDescent="0.25">
      <c r="B141" s="19" t="s">
        <v>60</v>
      </c>
      <c r="C141" s="25"/>
      <c r="D141" s="28"/>
      <c r="E141" s="25"/>
      <c r="F141" s="22"/>
      <c r="G141" s="22"/>
      <c r="H141" s="25"/>
      <c r="I141" s="28"/>
      <c r="J141" s="25"/>
      <c r="K141" s="22"/>
      <c r="L141" s="22"/>
      <c r="M141" s="25">
        <v>0.102725</v>
      </c>
      <c r="N141" s="28">
        <v>49</v>
      </c>
      <c r="O141" s="25">
        <v>0.14393900000000001</v>
      </c>
      <c r="P141" s="22">
        <v>0.128889</v>
      </c>
      <c r="Q141" s="23">
        <v>8.3330000000000001E-3</v>
      </c>
    </row>
    <row r="142" spans="2:17" x14ac:dyDescent="0.25">
      <c r="B142" s="35" t="s">
        <v>70</v>
      </c>
      <c r="C142" s="35"/>
      <c r="D142" s="36"/>
      <c r="E142" s="35"/>
      <c r="F142" s="36"/>
      <c r="G142" s="36"/>
      <c r="H142" s="35"/>
      <c r="I142" s="36"/>
      <c r="J142" s="35"/>
      <c r="K142" s="36"/>
      <c r="L142" s="36"/>
      <c r="M142" s="35"/>
      <c r="N142" s="36"/>
      <c r="O142" s="35"/>
      <c r="P142" s="36"/>
      <c r="Q142" s="37"/>
    </row>
    <row r="143" spans="2:17" x14ac:dyDescent="0.25">
      <c r="B143" s="44" t="s">
        <v>71</v>
      </c>
      <c r="C143" s="44"/>
      <c r="D143" s="45"/>
      <c r="E143" s="44"/>
      <c r="F143" s="45"/>
      <c r="G143" s="45"/>
      <c r="H143" s="44"/>
      <c r="I143" s="45"/>
      <c r="J143" s="44"/>
      <c r="K143" s="45"/>
      <c r="L143" s="45"/>
      <c r="M143" s="44"/>
      <c r="N143" s="45"/>
      <c r="O143" s="44"/>
      <c r="P143" s="45"/>
      <c r="Q143" s="46"/>
    </row>
  </sheetData>
  <mergeCells count="22">
    <mergeCell ref="C5:Q5"/>
    <mergeCell ref="C6:G6"/>
    <mergeCell ref="H6:L6"/>
    <mergeCell ref="M6:Q6"/>
    <mergeCell ref="O7:Q7"/>
    <mergeCell ref="B9:Q9"/>
    <mergeCell ref="B16:Q16"/>
    <mergeCell ref="B30:Q30"/>
    <mergeCell ref="B44:Q44"/>
    <mergeCell ref="C7:D7"/>
    <mergeCell ref="E7:G7"/>
    <mergeCell ref="H7:I7"/>
    <mergeCell ref="J7:L7"/>
    <mergeCell ref="M7:N7"/>
    <mergeCell ref="B128:Q128"/>
    <mergeCell ref="B142:Q142"/>
    <mergeCell ref="B143:Q143"/>
    <mergeCell ref="B58:Q58"/>
    <mergeCell ref="B72:Q72"/>
    <mergeCell ref="B86:Q86"/>
    <mergeCell ref="B100:Q100"/>
    <mergeCell ref="B114:Q114"/>
  </mergeCells>
  <pageMargins left="0.39" right="0.39" top="0.79" bottom="0.79" header="0.31" footer="0.31"/>
  <pageSetup paperSize="9" orientation="landscape"/>
  <headerFooter>
    <oddHeader>&amp;L&amp;CSOI&amp;Rsv</oddHeader>
    <oddFooter>&amp;R9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6"/>
  <sheetViews>
    <sheetView workbookViewId="0">
      <pane xSplit="2" ySplit="8" topLeftCell="C51" activePane="bottomRight" state="frozen"/>
      <selection activeCell="B36" sqref="B36:AP36"/>
      <selection pane="topRight" activeCell="B36" sqref="B36:AP36"/>
      <selection pane="bottomLeft" activeCell="B36" sqref="B36:AP36"/>
      <selection pane="bottomRight" activeCell="B74" sqref="B74"/>
    </sheetView>
  </sheetViews>
  <sheetFormatPr defaultRowHeight="15" x14ac:dyDescent="0.25"/>
  <cols>
    <col min="1" max="1" width="0" hidden="1" customWidth="1"/>
    <col min="2" max="2" width="40" customWidth="1"/>
    <col min="3" max="17" width="5.7109375" customWidth="1"/>
    <col min="18" max="18" width="0" hidden="1" customWidth="1"/>
  </cols>
  <sheetData>
    <row r="1" spans="2:17" ht="0" hidden="1" customHeight="1" x14ac:dyDescent="0.25"/>
    <row r="2" spans="2:17" ht="31.15" customHeight="1" x14ac:dyDescent="0.25"/>
    <row r="3" spans="2:17" ht="51" customHeight="1" x14ac:dyDescent="0.25"/>
    <row r="4" spans="2:17" ht="0" hidden="1" customHeight="1" x14ac:dyDescent="0.25"/>
    <row r="5" spans="2:17" x14ac:dyDescent="0.25">
      <c r="B5" s="2"/>
      <c r="C5" s="40"/>
      <c r="D5" s="41"/>
      <c r="E5" s="40"/>
      <c r="F5" s="41"/>
      <c r="G5" s="41"/>
      <c r="H5" s="40"/>
      <c r="I5" s="41"/>
      <c r="J5" s="40"/>
      <c r="K5" s="41"/>
      <c r="L5" s="41"/>
      <c r="M5" s="40"/>
      <c r="N5" s="41"/>
      <c r="O5" s="40"/>
      <c r="P5" s="41"/>
      <c r="Q5" s="42"/>
    </row>
    <row r="6" spans="2:17" x14ac:dyDescent="0.25">
      <c r="B6" s="1"/>
      <c r="C6" s="38" t="s">
        <v>36</v>
      </c>
      <c r="D6" s="39"/>
      <c r="E6" s="38"/>
      <c r="F6" s="39"/>
      <c r="G6" s="39"/>
      <c r="H6" s="38" t="s">
        <v>37</v>
      </c>
      <c r="I6" s="39"/>
      <c r="J6" s="38"/>
      <c r="K6" s="39"/>
      <c r="L6" s="39"/>
      <c r="M6" s="38" t="s">
        <v>38</v>
      </c>
      <c r="N6" s="39"/>
      <c r="O6" s="38"/>
      <c r="P6" s="39"/>
      <c r="Q6" s="43"/>
    </row>
    <row r="7" spans="2:17" ht="15" customHeight="1" x14ac:dyDescent="0.25">
      <c r="B7" s="1"/>
      <c r="C7" s="38" t="s">
        <v>39</v>
      </c>
      <c r="D7" s="39"/>
      <c r="E7" s="38" t="s">
        <v>40</v>
      </c>
      <c r="F7" s="39"/>
      <c r="G7" s="39"/>
      <c r="H7" s="38" t="s">
        <v>39</v>
      </c>
      <c r="I7" s="39"/>
      <c r="J7" s="38" t="s">
        <v>40</v>
      </c>
      <c r="K7" s="39"/>
      <c r="L7" s="39"/>
      <c r="M7" s="38" t="s">
        <v>39</v>
      </c>
      <c r="N7" s="39"/>
      <c r="O7" s="38" t="s">
        <v>40</v>
      </c>
      <c r="P7" s="39"/>
      <c r="Q7" s="43"/>
    </row>
    <row r="8" spans="2:17" ht="75" x14ac:dyDescent="0.25">
      <c r="B8" s="5"/>
      <c r="C8" s="5" t="s">
        <v>41</v>
      </c>
      <c r="D8" s="3" t="s">
        <v>42</v>
      </c>
      <c r="E8" s="5" t="s">
        <v>43</v>
      </c>
      <c r="F8" s="3" t="s">
        <v>44</v>
      </c>
      <c r="G8" s="3" t="s">
        <v>45</v>
      </c>
      <c r="H8" s="5" t="s">
        <v>41</v>
      </c>
      <c r="I8" s="3" t="s">
        <v>42</v>
      </c>
      <c r="J8" s="5" t="s">
        <v>43</v>
      </c>
      <c r="K8" s="3" t="s">
        <v>44</v>
      </c>
      <c r="L8" s="3" t="s">
        <v>45</v>
      </c>
      <c r="M8" s="5" t="s">
        <v>41</v>
      </c>
      <c r="N8" s="3" t="s">
        <v>42</v>
      </c>
      <c r="O8" s="5" t="s">
        <v>43</v>
      </c>
      <c r="P8" s="3" t="s">
        <v>44</v>
      </c>
      <c r="Q8" s="4" t="s">
        <v>45</v>
      </c>
    </row>
    <row r="9" spans="2:17" x14ac:dyDescent="0.25">
      <c r="B9" s="35" t="s">
        <v>46</v>
      </c>
      <c r="C9" s="35"/>
      <c r="D9" s="36"/>
      <c r="E9" s="35"/>
      <c r="F9" s="36"/>
      <c r="G9" s="36"/>
      <c r="H9" s="35"/>
      <c r="I9" s="36"/>
      <c r="J9" s="35"/>
      <c r="K9" s="36"/>
      <c r="L9" s="36"/>
      <c r="M9" s="35"/>
      <c r="N9" s="36"/>
      <c r="O9" s="35"/>
      <c r="P9" s="36"/>
      <c r="Q9" s="37"/>
    </row>
    <row r="10" spans="2:17" x14ac:dyDescent="0.25">
      <c r="B10" s="13" t="s">
        <v>47</v>
      </c>
      <c r="C10" s="16">
        <v>5.731E-3</v>
      </c>
      <c r="D10" s="17">
        <v>2</v>
      </c>
      <c r="E10" s="16">
        <v>0</v>
      </c>
      <c r="F10" s="14">
        <v>6.3290000000000004E-3</v>
      </c>
      <c r="G10" s="14">
        <v>9.6150000000000003E-3</v>
      </c>
      <c r="H10" s="16">
        <v>2.2420000000000001E-3</v>
      </c>
      <c r="I10" s="17">
        <v>1</v>
      </c>
      <c r="J10" s="16">
        <v>8.2640000000000005E-3</v>
      </c>
      <c r="K10" s="14">
        <v>0</v>
      </c>
      <c r="L10" s="14">
        <v>0</v>
      </c>
      <c r="M10" s="16">
        <v>0</v>
      </c>
      <c r="N10" s="17">
        <v>0</v>
      </c>
      <c r="O10" s="16">
        <v>0</v>
      </c>
      <c r="P10" s="14">
        <v>0</v>
      </c>
      <c r="Q10" s="15">
        <v>0</v>
      </c>
    </row>
    <row r="11" spans="2:17" x14ac:dyDescent="0.25">
      <c r="B11" s="7" t="s">
        <v>48</v>
      </c>
      <c r="C11" s="10">
        <v>0.99140399999999995</v>
      </c>
      <c r="D11" s="11">
        <v>346</v>
      </c>
      <c r="E11" s="10">
        <v>0.988506</v>
      </c>
      <c r="F11" s="8">
        <v>0.99367099999999997</v>
      </c>
      <c r="G11" s="8">
        <v>0.99038499999999996</v>
      </c>
      <c r="H11" s="10">
        <v>0.99775800000000003</v>
      </c>
      <c r="I11" s="11">
        <v>445</v>
      </c>
      <c r="J11" s="10">
        <v>0.99173599999999995</v>
      </c>
      <c r="K11" s="8">
        <v>1</v>
      </c>
      <c r="L11" s="8">
        <v>1</v>
      </c>
      <c r="M11" s="10">
        <v>1</v>
      </c>
      <c r="N11" s="11">
        <v>477</v>
      </c>
      <c r="O11" s="10">
        <v>1</v>
      </c>
      <c r="P11" s="8">
        <v>1</v>
      </c>
      <c r="Q11" s="9">
        <v>1</v>
      </c>
    </row>
    <row r="12" spans="2:17" x14ac:dyDescent="0.25">
      <c r="B12" s="13" t="s">
        <v>49</v>
      </c>
      <c r="C12" s="16">
        <v>2.8649999999999999E-3</v>
      </c>
      <c r="D12" s="17">
        <v>1</v>
      </c>
      <c r="E12" s="16">
        <v>1.1494000000000001E-2</v>
      </c>
      <c r="F12" s="14">
        <v>0</v>
      </c>
      <c r="G12" s="14">
        <v>0</v>
      </c>
      <c r="H12" s="16">
        <v>0</v>
      </c>
      <c r="I12" s="17">
        <v>0</v>
      </c>
      <c r="J12" s="16">
        <v>0</v>
      </c>
      <c r="K12" s="14">
        <v>0</v>
      </c>
      <c r="L12" s="14">
        <v>0</v>
      </c>
      <c r="M12" s="16">
        <v>0</v>
      </c>
      <c r="N12" s="17">
        <v>0</v>
      </c>
      <c r="O12" s="16">
        <v>0</v>
      </c>
      <c r="P12" s="14">
        <v>0</v>
      </c>
      <c r="Q12" s="15">
        <v>0</v>
      </c>
    </row>
    <row r="13" spans="2:17" x14ac:dyDescent="0.25">
      <c r="B13" s="7" t="s">
        <v>50</v>
      </c>
      <c r="C13" s="10">
        <v>0</v>
      </c>
      <c r="D13" s="11">
        <v>0</v>
      </c>
      <c r="E13" s="10">
        <v>0</v>
      </c>
      <c r="F13" s="8">
        <v>0</v>
      </c>
      <c r="G13" s="8">
        <v>0</v>
      </c>
      <c r="H13" s="10">
        <v>0</v>
      </c>
      <c r="I13" s="11">
        <v>0</v>
      </c>
      <c r="J13" s="10">
        <v>0</v>
      </c>
      <c r="K13" s="8">
        <v>0</v>
      </c>
      <c r="L13" s="8">
        <v>0</v>
      </c>
      <c r="M13" s="10">
        <v>0</v>
      </c>
      <c r="N13" s="11">
        <v>0</v>
      </c>
      <c r="O13" s="10">
        <v>0</v>
      </c>
      <c r="P13" s="8">
        <v>0</v>
      </c>
      <c r="Q13" s="9">
        <v>0</v>
      </c>
    </row>
    <row r="14" spans="2:17" x14ac:dyDescent="0.25">
      <c r="B14" s="18" t="s">
        <v>51</v>
      </c>
      <c r="C14" s="18"/>
      <c r="D14" s="26">
        <v>349</v>
      </c>
      <c r="E14" s="30">
        <v>87</v>
      </c>
      <c r="F14" s="26">
        <v>158</v>
      </c>
      <c r="G14" s="26">
        <v>104</v>
      </c>
      <c r="H14" s="18"/>
      <c r="I14" s="26">
        <v>446</v>
      </c>
      <c r="J14" s="30">
        <v>121</v>
      </c>
      <c r="K14" s="26">
        <v>256</v>
      </c>
      <c r="L14" s="26">
        <v>69</v>
      </c>
      <c r="M14" s="18"/>
      <c r="N14" s="26">
        <v>477</v>
      </c>
      <c r="O14" s="30">
        <v>132</v>
      </c>
      <c r="P14" s="26">
        <v>225</v>
      </c>
      <c r="Q14" s="27">
        <v>120</v>
      </c>
    </row>
    <row r="15" spans="2:17" x14ac:dyDescent="0.25">
      <c r="B15" s="19" t="s">
        <v>52</v>
      </c>
      <c r="C15" s="19"/>
      <c r="D15" s="28">
        <v>349</v>
      </c>
      <c r="E15" s="31">
        <v>87</v>
      </c>
      <c r="F15" s="28">
        <v>158</v>
      </c>
      <c r="G15" s="28">
        <v>104</v>
      </c>
      <c r="H15" s="19"/>
      <c r="I15" s="28">
        <v>446</v>
      </c>
      <c r="J15" s="31">
        <v>121</v>
      </c>
      <c r="K15" s="28">
        <v>256</v>
      </c>
      <c r="L15" s="28">
        <v>69</v>
      </c>
      <c r="M15" s="19"/>
      <c r="N15" s="28">
        <v>477</v>
      </c>
      <c r="O15" s="31">
        <v>132</v>
      </c>
      <c r="P15" s="28">
        <v>225</v>
      </c>
      <c r="Q15" s="29">
        <v>120</v>
      </c>
    </row>
    <row r="16" spans="2:17" x14ac:dyDescent="0.25">
      <c r="B16" s="35" t="s">
        <v>186</v>
      </c>
      <c r="C16" s="35"/>
      <c r="D16" s="36"/>
      <c r="E16" s="35"/>
      <c r="F16" s="36"/>
      <c r="G16" s="36"/>
      <c r="H16" s="35"/>
      <c r="I16" s="36"/>
      <c r="J16" s="35"/>
      <c r="K16" s="36"/>
      <c r="L16" s="36"/>
      <c r="M16" s="35"/>
      <c r="N16" s="36"/>
      <c r="O16" s="35"/>
      <c r="P16" s="36"/>
      <c r="Q16" s="37"/>
    </row>
    <row r="17" spans="2:17" x14ac:dyDescent="0.25">
      <c r="B17" s="13" t="s">
        <v>54</v>
      </c>
      <c r="C17" s="16">
        <v>0.481375</v>
      </c>
      <c r="D17" s="17">
        <v>168</v>
      </c>
      <c r="E17" s="16">
        <v>0.63218399999999997</v>
      </c>
      <c r="F17" s="14">
        <v>0.52531600000000001</v>
      </c>
      <c r="G17" s="14">
        <v>0.288462</v>
      </c>
      <c r="H17" s="16">
        <v>0.67264599999999997</v>
      </c>
      <c r="I17" s="17">
        <v>300</v>
      </c>
      <c r="J17" s="16">
        <v>0.87603299999999995</v>
      </c>
      <c r="K17" s="14">
        <v>0.65234400000000003</v>
      </c>
      <c r="L17" s="14">
        <v>0.39130399999999999</v>
      </c>
      <c r="M17" s="16">
        <v>0</v>
      </c>
      <c r="N17" s="17">
        <v>0</v>
      </c>
      <c r="O17" s="16">
        <v>0</v>
      </c>
      <c r="P17" s="14">
        <v>0</v>
      </c>
      <c r="Q17" s="15">
        <v>0</v>
      </c>
    </row>
    <row r="18" spans="2:17" x14ac:dyDescent="0.25">
      <c r="B18" s="7" t="s">
        <v>55</v>
      </c>
      <c r="C18" s="10">
        <v>4.8710999999999997E-2</v>
      </c>
      <c r="D18" s="11">
        <v>17</v>
      </c>
      <c r="E18" s="10">
        <v>4.5976999999999997E-2</v>
      </c>
      <c r="F18" s="8">
        <v>3.7975000000000002E-2</v>
      </c>
      <c r="G18" s="8">
        <v>6.7308000000000007E-2</v>
      </c>
      <c r="H18" s="10">
        <v>6.0538000000000002E-2</v>
      </c>
      <c r="I18" s="11">
        <v>27</v>
      </c>
      <c r="J18" s="10">
        <v>2.4792999999999999E-2</v>
      </c>
      <c r="K18" s="8">
        <v>7.8125E-2</v>
      </c>
      <c r="L18" s="8">
        <v>5.7971000000000002E-2</v>
      </c>
      <c r="M18" s="10">
        <v>0</v>
      </c>
      <c r="N18" s="11">
        <v>0</v>
      </c>
      <c r="O18" s="10">
        <v>0</v>
      </c>
      <c r="P18" s="8">
        <v>0</v>
      </c>
      <c r="Q18" s="9">
        <v>0</v>
      </c>
    </row>
    <row r="19" spans="2:17" x14ac:dyDescent="0.25">
      <c r="B19" s="13" t="s">
        <v>56</v>
      </c>
      <c r="C19" s="16">
        <v>0.14613200000000001</v>
      </c>
      <c r="D19" s="17">
        <v>51</v>
      </c>
      <c r="E19" s="16">
        <v>0.149425</v>
      </c>
      <c r="F19" s="14">
        <v>0.15822800000000001</v>
      </c>
      <c r="G19" s="14">
        <v>0.125</v>
      </c>
      <c r="H19" s="16">
        <v>7.3991000000000001E-2</v>
      </c>
      <c r="I19" s="17">
        <v>33</v>
      </c>
      <c r="J19" s="16">
        <v>2.4792999999999999E-2</v>
      </c>
      <c r="K19" s="14">
        <v>9.375E-2</v>
      </c>
      <c r="L19" s="14">
        <v>8.6957000000000007E-2</v>
      </c>
      <c r="M19" s="16">
        <v>0</v>
      </c>
      <c r="N19" s="17">
        <v>0</v>
      </c>
      <c r="O19" s="16">
        <v>0</v>
      </c>
      <c r="P19" s="14">
        <v>0</v>
      </c>
      <c r="Q19" s="15">
        <v>0</v>
      </c>
    </row>
    <row r="20" spans="2:17" x14ac:dyDescent="0.25">
      <c r="B20" s="7" t="s">
        <v>57</v>
      </c>
      <c r="C20" s="10">
        <v>0.21490000000000001</v>
      </c>
      <c r="D20" s="11">
        <v>75</v>
      </c>
      <c r="E20" s="10">
        <v>0.114943</v>
      </c>
      <c r="F20" s="8">
        <v>0.18354400000000001</v>
      </c>
      <c r="G20" s="8">
        <v>0.34615400000000002</v>
      </c>
      <c r="H20" s="10">
        <v>0.105381</v>
      </c>
      <c r="I20" s="11">
        <v>47</v>
      </c>
      <c r="J20" s="10">
        <v>4.9586999999999999E-2</v>
      </c>
      <c r="K20" s="8">
        <v>9.7656000000000007E-2</v>
      </c>
      <c r="L20" s="8">
        <v>0.23188400000000001</v>
      </c>
      <c r="M20" s="10">
        <v>0</v>
      </c>
      <c r="N20" s="11">
        <v>0</v>
      </c>
      <c r="O20" s="10">
        <v>0</v>
      </c>
      <c r="P20" s="8">
        <v>0</v>
      </c>
      <c r="Q20" s="9">
        <v>0</v>
      </c>
    </row>
    <row r="21" spans="2:17" x14ac:dyDescent="0.25">
      <c r="B21" s="13" t="s">
        <v>58</v>
      </c>
      <c r="C21" s="16">
        <v>9.1690999999999995E-2</v>
      </c>
      <c r="D21" s="17">
        <v>32</v>
      </c>
      <c r="E21" s="16">
        <v>4.5976999999999997E-2</v>
      </c>
      <c r="F21" s="14">
        <v>8.2278000000000004E-2</v>
      </c>
      <c r="G21" s="14">
        <v>0.144231</v>
      </c>
      <c r="H21" s="16">
        <v>8.0716999999999997E-2</v>
      </c>
      <c r="I21" s="17">
        <v>36</v>
      </c>
      <c r="J21" s="16">
        <v>1.6528999999999999E-2</v>
      </c>
      <c r="K21" s="14">
        <v>7.4218999999999993E-2</v>
      </c>
      <c r="L21" s="14">
        <v>0.217391</v>
      </c>
      <c r="M21" s="16">
        <v>0</v>
      </c>
      <c r="N21" s="17">
        <v>0</v>
      </c>
      <c r="O21" s="16">
        <v>0</v>
      </c>
      <c r="P21" s="14">
        <v>0</v>
      </c>
      <c r="Q21" s="15">
        <v>0</v>
      </c>
    </row>
    <row r="22" spans="2:17" x14ac:dyDescent="0.25">
      <c r="B22" s="7" t="s">
        <v>59</v>
      </c>
      <c r="C22" s="10">
        <v>8.5959999999999995E-3</v>
      </c>
      <c r="D22" s="11">
        <v>3</v>
      </c>
      <c r="E22" s="10">
        <v>0</v>
      </c>
      <c r="F22" s="8">
        <v>6.3290000000000004E-3</v>
      </c>
      <c r="G22" s="8">
        <v>1.9231000000000002E-2</v>
      </c>
      <c r="H22" s="10">
        <v>4.4840000000000001E-3</v>
      </c>
      <c r="I22" s="11">
        <v>2</v>
      </c>
      <c r="J22" s="10">
        <v>0</v>
      </c>
      <c r="K22" s="8">
        <v>3.9060000000000002E-3</v>
      </c>
      <c r="L22" s="8">
        <v>1.4493000000000001E-2</v>
      </c>
      <c r="M22" s="10">
        <v>0</v>
      </c>
      <c r="N22" s="11">
        <v>0</v>
      </c>
      <c r="O22" s="10">
        <v>0</v>
      </c>
      <c r="P22" s="8">
        <v>0</v>
      </c>
      <c r="Q22" s="9">
        <v>0</v>
      </c>
    </row>
    <row r="23" spans="2:17" x14ac:dyDescent="0.25">
      <c r="B23" s="13" t="s">
        <v>49</v>
      </c>
      <c r="C23" s="16">
        <v>0</v>
      </c>
      <c r="D23" s="17">
        <v>0</v>
      </c>
      <c r="E23" s="16">
        <v>0</v>
      </c>
      <c r="F23" s="14">
        <v>0</v>
      </c>
      <c r="G23" s="14">
        <v>0</v>
      </c>
      <c r="H23" s="16">
        <v>0</v>
      </c>
      <c r="I23" s="17">
        <v>0</v>
      </c>
      <c r="J23" s="16">
        <v>0</v>
      </c>
      <c r="K23" s="14">
        <v>0</v>
      </c>
      <c r="L23" s="14">
        <v>0</v>
      </c>
      <c r="M23" s="16">
        <v>0</v>
      </c>
      <c r="N23" s="17">
        <v>0</v>
      </c>
      <c r="O23" s="16">
        <v>0</v>
      </c>
      <c r="P23" s="14">
        <v>0</v>
      </c>
      <c r="Q23" s="15">
        <v>0</v>
      </c>
    </row>
    <row r="24" spans="2:17" x14ac:dyDescent="0.25">
      <c r="B24" s="7" t="s">
        <v>50</v>
      </c>
      <c r="C24" s="10">
        <v>8.5959999999999995E-3</v>
      </c>
      <c r="D24" s="11">
        <v>3</v>
      </c>
      <c r="E24" s="10">
        <v>1.1494000000000001E-2</v>
      </c>
      <c r="F24" s="8">
        <v>6.3290000000000004E-3</v>
      </c>
      <c r="G24" s="8">
        <v>9.6150000000000003E-3</v>
      </c>
      <c r="H24" s="10">
        <v>2.2420000000000001E-3</v>
      </c>
      <c r="I24" s="11">
        <v>1</v>
      </c>
      <c r="J24" s="10">
        <v>8.2640000000000005E-3</v>
      </c>
      <c r="K24" s="8">
        <v>0</v>
      </c>
      <c r="L24" s="8">
        <v>0</v>
      </c>
      <c r="M24" s="10">
        <v>1</v>
      </c>
      <c r="N24" s="11">
        <v>477</v>
      </c>
      <c r="O24" s="10">
        <v>1</v>
      </c>
      <c r="P24" s="8">
        <v>1</v>
      </c>
      <c r="Q24" s="9">
        <v>1</v>
      </c>
    </row>
    <row r="25" spans="2:17" x14ac:dyDescent="0.25">
      <c r="B25" s="18" t="s">
        <v>51</v>
      </c>
      <c r="C25" s="18"/>
      <c r="D25" s="26">
        <v>349</v>
      </c>
      <c r="E25" s="30">
        <v>87</v>
      </c>
      <c r="F25" s="26">
        <v>158</v>
      </c>
      <c r="G25" s="26">
        <v>104</v>
      </c>
      <c r="H25" s="18"/>
      <c r="I25" s="26">
        <v>446</v>
      </c>
      <c r="J25" s="30">
        <v>121</v>
      </c>
      <c r="K25" s="26">
        <v>256</v>
      </c>
      <c r="L25" s="26">
        <v>69</v>
      </c>
      <c r="M25" s="18"/>
      <c r="N25" s="26">
        <v>477</v>
      </c>
      <c r="O25" s="30">
        <v>132</v>
      </c>
      <c r="P25" s="26">
        <v>225</v>
      </c>
      <c r="Q25" s="27">
        <v>120</v>
      </c>
    </row>
    <row r="26" spans="2:17" x14ac:dyDescent="0.25">
      <c r="B26" s="18" t="s">
        <v>52</v>
      </c>
      <c r="C26" s="18"/>
      <c r="D26" s="26">
        <v>349</v>
      </c>
      <c r="E26" s="30">
        <v>87</v>
      </c>
      <c r="F26" s="26">
        <v>158</v>
      </c>
      <c r="G26" s="26">
        <v>104</v>
      </c>
      <c r="H26" s="18"/>
      <c r="I26" s="26">
        <v>446</v>
      </c>
      <c r="J26" s="30">
        <v>121</v>
      </c>
      <c r="K26" s="26">
        <v>256</v>
      </c>
      <c r="L26" s="26">
        <v>69</v>
      </c>
      <c r="M26" s="18"/>
      <c r="N26" s="26">
        <v>477</v>
      </c>
      <c r="O26" s="30">
        <v>132</v>
      </c>
      <c r="P26" s="26">
        <v>225</v>
      </c>
      <c r="Q26" s="27">
        <v>120</v>
      </c>
    </row>
    <row r="27" spans="2:17" x14ac:dyDescent="0.25">
      <c r="B27" s="18" t="s">
        <v>58</v>
      </c>
      <c r="C27" s="24">
        <f t="shared" ref="C27" si="0">C21+C22</f>
        <v>0.10028699999999999</v>
      </c>
      <c r="D27" s="26">
        <f t="shared" ref="D27" si="1">D22+D21</f>
        <v>35</v>
      </c>
      <c r="E27" s="32">
        <f t="shared" ref="E27:L27" si="2">E22+E21</f>
        <v>4.5976999999999997E-2</v>
      </c>
      <c r="F27" s="32">
        <f t="shared" si="2"/>
        <v>8.8607000000000005E-2</v>
      </c>
      <c r="G27" s="32">
        <f t="shared" si="2"/>
        <v>0.163462</v>
      </c>
      <c r="H27" s="24">
        <f t="shared" ref="H27" si="3">H21+H22</f>
        <v>8.5200999999999999E-2</v>
      </c>
      <c r="I27" s="26">
        <f t="shared" ref="I27" si="4">I22+I21</f>
        <v>38</v>
      </c>
      <c r="J27" s="32">
        <f t="shared" si="2"/>
        <v>1.6528999999999999E-2</v>
      </c>
      <c r="K27" s="32">
        <f t="shared" si="2"/>
        <v>7.8125E-2</v>
      </c>
      <c r="L27" s="32">
        <f t="shared" si="2"/>
        <v>0.23188400000000001</v>
      </c>
      <c r="M27" s="24">
        <f>M21+M22</f>
        <v>0</v>
      </c>
      <c r="N27" s="26">
        <f>N22+N21</f>
        <v>0</v>
      </c>
      <c r="O27" s="32">
        <f t="shared" ref="O27:P27" si="5">O22+O21</f>
        <v>0</v>
      </c>
      <c r="P27" s="32">
        <f t="shared" si="5"/>
        <v>0</v>
      </c>
      <c r="Q27" s="32">
        <f>Q22+Q21</f>
        <v>0</v>
      </c>
    </row>
    <row r="28" spans="2:17" x14ac:dyDescent="0.25">
      <c r="B28" s="18" t="s">
        <v>130</v>
      </c>
      <c r="C28" s="24">
        <f t="shared" ref="C28:L28" si="6">C22+C21+C20</f>
        <v>0.31518699999999999</v>
      </c>
      <c r="D28" s="26">
        <f t="shared" si="6"/>
        <v>110</v>
      </c>
      <c r="E28" s="32">
        <f t="shared" si="6"/>
        <v>0.16092000000000001</v>
      </c>
      <c r="F28" s="32">
        <f t="shared" si="6"/>
        <v>0.27215100000000003</v>
      </c>
      <c r="G28" s="32">
        <f t="shared" si="6"/>
        <v>0.50961600000000007</v>
      </c>
      <c r="H28" s="24">
        <f t="shared" si="6"/>
        <v>0.190582</v>
      </c>
      <c r="I28" s="26">
        <f t="shared" si="6"/>
        <v>85</v>
      </c>
      <c r="J28" s="32">
        <f t="shared" si="6"/>
        <v>6.6115999999999994E-2</v>
      </c>
      <c r="K28" s="32">
        <f t="shared" si="6"/>
        <v>0.17578100000000002</v>
      </c>
      <c r="L28" s="32">
        <f t="shared" si="6"/>
        <v>0.46376800000000001</v>
      </c>
      <c r="M28" s="24">
        <f>M22+M21+M20</f>
        <v>0</v>
      </c>
      <c r="N28" s="26">
        <f>N22+N21+N20</f>
        <v>0</v>
      </c>
      <c r="O28" s="32">
        <f t="shared" ref="O28:P28" si="7">O22+O21+O20</f>
        <v>0</v>
      </c>
      <c r="P28" s="32">
        <f t="shared" si="7"/>
        <v>0</v>
      </c>
      <c r="Q28" s="32">
        <f>Q22+Q21+Q20</f>
        <v>0</v>
      </c>
    </row>
    <row r="29" spans="2:17" x14ac:dyDescent="0.25">
      <c r="B29" s="19" t="s">
        <v>60</v>
      </c>
      <c r="C29" s="25">
        <v>0.51002899999999995</v>
      </c>
      <c r="D29" s="28">
        <v>178</v>
      </c>
      <c r="E29" s="25">
        <v>0.35632200000000003</v>
      </c>
      <c r="F29" s="22">
        <v>0.46835399999999999</v>
      </c>
      <c r="G29" s="22">
        <v>0.70192299999999996</v>
      </c>
      <c r="H29" s="25">
        <v>0.32511200000000001</v>
      </c>
      <c r="I29" s="28">
        <v>145</v>
      </c>
      <c r="J29" s="25">
        <v>0.115702</v>
      </c>
      <c r="K29" s="22">
        <v>0.34765600000000002</v>
      </c>
      <c r="L29" s="22">
        <v>0.60869600000000001</v>
      </c>
      <c r="M29" s="25">
        <v>0</v>
      </c>
      <c r="N29" s="28">
        <v>0</v>
      </c>
      <c r="O29" s="25">
        <v>0</v>
      </c>
      <c r="P29" s="22">
        <v>0</v>
      </c>
      <c r="Q29" s="23">
        <v>0</v>
      </c>
    </row>
    <row r="30" spans="2:17" x14ac:dyDescent="0.25">
      <c r="B30" s="35" t="s">
        <v>187</v>
      </c>
      <c r="C30" s="35"/>
      <c r="D30" s="36"/>
      <c r="E30" s="35"/>
      <c r="F30" s="36"/>
      <c r="G30" s="36"/>
      <c r="H30" s="35"/>
      <c r="I30" s="36"/>
      <c r="J30" s="35"/>
      <c r="K30" s="36"/>
      <c r="L30" s="36"/>
      <c r="M30" s="35"/>
      <c r="N30" s="36"/>
      <c r="O30" s="35"/>
      <c r="P30" s="36"/>
      <c r="Q30" s="37"/>
    </row>
    <row r="31" spans="2:17" x14ac:dyDescent="0.25">
      <c r="B31" s="13" t="s">
        <v>54</v>
      </c>
      <c r="C31" s="16"/>
      <c r="D31" s="17"/>
      <c r="E31" s="16"/>
      <c r="F31" s="14"/>
      <c r="G31" s="14"/>
      <c r="H31" s="16">
        <v>0.72421500000000005</v>
      </c>
      <c r="I31" s="17">
        <v>323</v>
      </c>
      <c r="J31" s="16">
        <v>0.85124</v>
      </c>
      <c r="K31" s="14">
        <v>0.69140599999999997</v>
      </c>
      <c r="L31" s="14">
        <v>0.62318799999999996</v>
      </c>
      <c r="M31" s="16">
        <v>0.64779900000000001</v>
      </c>
      <c r="N31" s="17">
        <v>309</v>
      </c>
      <c r="O31" s="16">
        <v>0.74242399999999997</v>
      </c>
      <c r="P31" s="14">
        <v>0.62222200000000005</v>
      </c>
      <c r="Q31" s="15">
        <v>0.59166700000000005</v>
      </c>
    </row>
    <row r="32" spans="2:17" x14ac:dyDescent="0.25">
      <c r="B32" s="7" t="s">
        <v>55</v>
      </c>
      <c r="C32" s="10"/>
      <c r="D32" s="11"/>
      <c r="E32" s="10"/>
      <c r="F32" s="8"/>
      <c r="G32" s="8"/>
      <c r="H32" s="10">
        <v>8.2960000000000006E-2</v>
      </c>
      <c r="I32" s="11">
        <v>37</v>
      </c>
      <c r="J32" s="10">
        <v>5.7851E-2</v>
      </c>
      <c r="K32" s="8">
        <v>8.5938000000000001E-2</v>
      </c>
      <c r="L32" s="8">
        <v>0.115942</v>
      </c>
      <c r="M32" s="10">
        <v>8.8050000000000003E-2</v>
      </c>
      <c r="N32" s="11">
        <v>42</v>
      </c>
      <c r="O32" s="10">
        <v>9.0909000000000004E-2</v>
      </c>
      <c r="P32" s="8">
        <v>7.1110999999999994E-2</v>
      </c>
      <c r="Q32" s="9">
        <v>0.11666700000000001</v>
      </c>
    </row>
    <row r="33" spans="2:17" x14ac:dyDescent="0.25">
      <c r="B33" s="13" t="s">
        <v>56</v>
      </c>
      <c r="C33" s="16"/>
      <c r="D33" s="17"/>
      <c r="E33" s="16"/>
      <c r="F33" s="14"/>
      <c r="G33" s="14"/>
      <c r="H33" s="16">
        <v>8.9686000000000002E-2</v>
      </c>
      <c r="I33" s="17">
        <v>40</v>
      </c>
      <c r="J33" s="16">
        <v>4.9586999999999999E-2</v>
      </c>
      <c r="K33" s="14">
        <v>0.10546899999999999</v>
      </c>
      <c r="L33" s="14">
        <v>0.101449</v>
      </c>
      <c r="M33" s="16">
        <v>9.8531999999999995E-2</v>
      </c>
      <c r="N33" s="17">
        <v>47</v>
      </c>
      <c r="O33" s="16">
        <v>8.3333000000000004E-2</v>
      </c>
      <c r="P33" s="14">
        <v>0.111111</v>
      </c>
      <c r="Q33" s="15">
        <v>9.1666999999999998E-2</v>
      </c>
    </row>
    <row r="34" spans="2:17" x14ac:dyDescent="0.25">
      <c r="B34" s="7" t="s">
        <v>57</v>
      </c>
      <c r="C34" s="10"/>
      <c r="D34" s="11"/>
      <c r="E34" s="10"/>
      <c r="F34" s="8"/>
      <c r="G34" s="8"/>
      <c r="H34" s="10">
        <v>8.2960000000000006E-2</v>
      </c>
      <c r="I34" s="11">
        <v>37</v>
      </c>
      <c r="J34" s="10">
        <v>3.3057999999999997E-2</v>
      </c>
      <c r="K34" s="8">
        <v>9.375E-2</v>
      </c>
      <c r="L34" s="8">
        <v>0.130435</v>
      </c>
      <c r="M34" s="10">
        <v>0.12997900000000001</v>
      </c>
      <c r="N34" s="11">
        <v>62</v>
      </c>
      <c r="O34" s="10">
        <v>7.5758000000000006E-2</v>
      </c>
      <c r="P34" s="8">
        <v>0.16888900000000001</v>
      </c>
      <c r="Q34" s="9">
        <v>0.11666700000000001</v>
      </c>
    </row>
    <row r="35" spans="2:17" x14ac:dyDescent="0.25">
      <c r="B35" s="13" t="s">
        <v>58</v>
      </c>
      <c r="C35" s="16"/>
      <c r="D35" s="17"/>
      <c r="E35" s="16"/>
      <c r="F35" s="14"/>
      <c r="G35" s="14"/>
      <c r="H35" s="16">
        <v>1.5695000000000001E-2</v>
      </c>
      <c r="I35" s="17">
        <v>7</v>
      </c>
      <c r="J35" s="16">
        <v>0</v>
      </c>
      <c r="K35" s="14">
        <v>1.9531E-2</v>
      </c>
      <c r="L35" s="14">
        <v>2.8986000000000001E-2</v>
      </c>
      <c r="M35" s="16">
        <v>3.1447000000000003E-2</v>
      </c>
      <c r="N35" s="17">
        <v>15</v>
      </c>
      <c r="O35" s="16">
        <v>7.5760000000000003E-3</v>
      </c>
      <c r="P35" s="14">
        <v>2.6667E-2</v>
      </c>
      <c r="Q35" s="15">
        <v>6.6667000000000004E-2</v>
      </c>
    </row>
    <row r="36" spans="2:17" x14ac:dyDescent="0.25">
      <c r="B36" s="7" t="s">
        <v>59</v>
      </c>
      <c r="C36" s="10"/>
      <c r="D36" s="11"/>
      <c r="E36" s="10"/>
      <c r="F36" s="8"/>
      <c r="G36" s="8"/>
      <c r="H36" s="10">
        <v>0</v>
      </c>
      <c r="I36" s="11">
        <v>0</v>
      </c>
      <c r="J36" s="10">
        <v>0</v>
      </c>
      <c r="K36" s="8">
        <v>0</v>
      </c>
      <c r="L36" s="8">
        <v>0</v>
      </c>
      <c r="M36" s="10">
        <v>4.1929999999999997E-3</v>
      </c>
      <c r="N36" s="11">
        <v>2</v>
      </c>
      <c r="O36" s="10">
        <v>0</v>
      </c>
      <c r="P36" s="8">
        <v>0</v>
      </c>
      <c r="Q36" s="9">
        <v>1.6667000000000001E-2</v>
      </c>
    </row>
    <row r="37" spans="2:17" x14ac:dyDescent="0.25">
      <c r="B37" s="13" t="s">
        <v>49</v>
      </c>
      <c r="C37" s="16"/>
      <c r="D37" s="17"/>
      <c r="E37" s="16"/>
      <c r="F37" s="14"/>
      <c r="G37" s="14"/>
      <c r="H37" s="16">
        <v>2.2420000000000001E-3</v>
      </c>
      <c r="I37" s="17">
        <v>1</v>
      </c>
      <c r="J37" s="16">
        <v>0</v>
      </c>
      <c r="K37" s="14">
        <v>3.9060000000000002E-3</v>
      </c>
      <c r="L37" s="14">
        <v>0</v>
      </c>
      <c r="M37" s="16">
        <v>0</v>
      </c>
      <c r="N37" s="17">
        <v>0</v>
      </c>
      <c r="O37" s="16">
        <v>0</v>
      </c>
      <c r="P37" s="14">
        <v>0</v>
      </c>
      <c r="Q37" s="15">
        <v>0</v>
      </c>
    </row>
    <row r="38" spans="2:17" x14ac:dyDescent="0.25">
      <c r="B38" s="7" t="s">
        <v>50</v>
      </c>
      <c r="C38" s="10"/>
      <c r="D38" s="11"/>
      <c r="E38" s="10"/>
      <c r="F38" s="8"/>
      <c r="G38" s="8"/>
      <c r="H38" s="10">
        <v>2.2420000000000001E-3</v>
      </c>
      <c r="I38" s="11">
        <v>1</v>
      </c>
      <c r="J38" s="10">
        <v>8.2640000000000005E-3</v>
      </c>
      <c r="K38" s="8">
        <v>0</v>
      </c>
      <c r="L38" s="8">
        <v>0</v>
      </c>
      <c r="M38" s="10">
        <v>0</v>
      </c>
      <c r="N38" s="11">
        <v>0</v>
      </c>
      <c r="O38" s="10">
        <v>0</v>
      </c>
      <c r="P38" s="8">
        <v>0</v>
      </c>
      <c r="Q38" s="9">
        <v>0</v>
      </c>
    </row>
    <row r="39" spans="2:17" x14ac:dyDescent="0.25">
      <c r="B39" s="18" t="s">
        <v>51</v>
      </c>
      <c r="C39" s="18"/>
      <c r="D39" s="26"/>
      <c r="E39" s="30"/>
      <c r="F39" s="26"/>
      <c r="G39" s="26"/>
      <c r="H39" s="18"/>
      <c r="I39" s="26">
        <v>446</v>
      </c>
      <c r="J39" s="30">
        <v>121</v>
      </c>
      <c r="K39" s="26">
        <v>256</v>
      </c>
      <c r="L39" s="26">
        <v>69</v>
      </c>
      <c r="M39" s="18"/>
      <c r="N39" s="26">
        <v>477</v>
      </c>
      <c r="O39" s="30">
        <v>132</v>
      </c>
      <c r="P39" s="26">
        <v>225</v>
      </c>
      <c r="Q39" s="27">
        <v>120</v>
      </c>
    </row>
    <row r="40" spans="2:17" x14ac:dyDescent="0.25">
      <c r="B40" s="18" t="s">
        <v>52</v>
      </c>
      <c r="C40" s="18"/>
      <c r="D40" s="26"/>
      <c r="E40" s="30"/>
      <c r="F40" s="26"/>
      <c r="G40" s="26"/>
      <c r="H40" s="18"/>
      <c r="I40" s="26">
        <v>446</v>
      </c>
      <c r="J40" s="30">
        <v>121</v>
      </c>
      <c r="K40" s="26">
        <v>256</v>
      </c>
      <c r="L40" s="26">
        <v>69</v>
      </c>
      <c r="M40" s="18"/>
      <c r="N40" s="26">
        <v>477</v>
      </c>
      <c r="O40" s="30">
        <v>132</v>
      </c>
      <c r="P40" s="26">
        <v>225</v>
      </c>
      <c r="Q40" s="27">
        <v>120</v>
      </c>
    </row>
    <row r="41" spans="2:17" x14ac:dyDescent="0.25">
      <c r="B41" s="18" t="s">
        <v>58</v>
      </c>
      <c r="C41" s="24"/>
      <c r="D41" s="26"/>
      <c r="E41" s="32"/>
      <c r="F41" s="32"/>
      <c r="G41" s="32"/>
      <c r="H41" s="24">
        <f t="shared" ref="H41" si="8">H35+H36</f>
        <v>1.5695000000000001E-2</v>
      </c>
      <c r="I41" s="26">
        <f t="shared" ref="I41:L41" si="9">I36+I35</f>
        <v>7</v>
      </c>
      <c r="J41" s="32">
        <f t="shared" si="9"/>
        <v>0</v>
      </c>
      <c r="K41" s="32">
        <f t="shared" si="9"/>
        <v>1.9531E-2</v>
      </c>
      <c r="L41" s="32">
        <f t="shared" si="9"/>
        <v>2.8986000000000001E-2</v>
      </c>
      <c r="M41" s="24">
        <f>M35+M36</f>
        <v>3.5640000000000005E-2</v>
      </c>
      <c r="N41" s="26">
        <f>N36+N35</f>
        <v>17</v>
      </c>
      <c r="O41" s="32">
        <f t="shared" ref="O41:P41" si="10">O36+O35</f>
        <v>7.5760000000000003E-3</v>
      </c>
      <c r="P41" s="32">
        <f t="shared" si="10"/>
        <v>2.6667E-2</v>
      </c>
      <c r="Q41" s="32">
        <f>Q36+Q35</f>
        <v>8.3334000000000005E-2</v>
      </c>
    </row>
    <row r="42" spans="2:17" x14ac:dyDescent="0.25">
      <c r="B42" s="18" t="s">
        <v>130</v>
      </c>
      <c r="C42" s="24"/>
      <c r="D42" s="26"/>
      <c r="E42" s="32"/>
      <c r="F42" s="32"/>
      <c r="G42" s="32"/>
      <c r="H42" s="24">
        <f t="shared" ref="H42:L42" si="11">H36+H35+H34</f>
        <v>9.8655000000000007E-2</v>
      </c>
      <c r="I42" s="26">
        <f t="shared" si="11"/>
        <v>44</v>
      </c>
      <c r="J42" s="32">
        <f t="shared" si="11"/>
        <v>3.3057999999999997E-2</v>
      </c>
      <c r="K42" s="32">
        <f t="shared" si="11"/>
        <v>0.11328099999999999</v>
      </c>
      <c r="L42" s="32">
        <f t="shared" si="11"/>
        <v>0.15942100000000001</v>
      </c>
      <c r="M42" s="24">
        <f>M36+M35+M34</f>
        <v>0.16561900000000002</v>
      </c>
      <c r="N42" s="26">
        <f>N36+N35+N34</f>
        <v>79</v>
      </c>
      <c r="O42" s="32">
        <f t="shared" ref="O42:P42" si="12">O36+O35+O34</f>
        <v>8.3334000000000005E-2</v>
      </c>
      <c r="P42" s="32">
        <f t="shared" si="12"/>
        <v>0.19555600000000001</v>
      </c>
      <c r="Q42" s="32">
        <f>Q36+Q35+Q34</f>
        <v>0.20000100000000001</v>
      </c>
    </row>
    <row r="43" spans="2:17" x14ac:dyDescent="0.25">
      <c r="B43" s="19" t="s">
        <v>60</v>
      </c>
      <c r="C43" s="25"/>
      <c r="D43" s="28"/>
      <c r="E43" s="25"/>
      <c r="F43" s="22"/>
      <c r="G43" s="22"/>
      <c r="H43" s="25">
        <v>0.27129999999999999</v>
      </c>
      <c r="I43" s="28">
        <v>121</v>
      </c>
      <c r="J43" s="25">
        <v>0.14049600000000001</v>
      </c>
      <c r="K43" s="22">
        <v>0.30468800000000001</v>
      </c>
      <c r="L43" s="22">
        <v>0.37681199999999998</v>
      </c>
      <c r="M43" s="25">
        <v>0.35220099999999999</v>
      </c>
      <c r="N43" s="28">
        <v>168</v>
      </c>
      <c r="O43" s="25">
        <v>0.25757600000000003</v>
      </c>
      <c r="P43" s="22">
        <v>0.377778</v>
      </c>
      <c r="Q43" s="23">
        <v>0.408333</v>
      </c>
    </row>
    <row r="44" spans="2:17" x14ac:dyDescent="0.25">
      <c r="B44" s="35" t="s">
        <v>188</v>
      </c>
      <c r="C44" s="35"/>
      <c r="D44" s="36"/>
      <c r="E44" s="35"/>
      <c r="F44" s="36"/>
      <c r="G44" s="36"/>
      <c r="H44" s="35"/>
      <c r="I44" s="36"/>
      <c r="J44" s="35"/>
      <c r="K44" s="36"/>
      <c r="L44" s="36"/>
      <c r="M44" s="35"/>
      <c r="N44" s="36"/>
      <c r="O44" s="35"/>
      <c r="P44" s="36"/>
      <c r="Q44" s="37"/>
    </row>
    <row r="45" spans="2:17" x14ac:dyDescent="0.25">
      <c r="B45" s="13" t="s">
        <v>54</v>
      </c>
      <c r="C45" s="16"/>
      <c r="D45" s="17"/>
      <c r="E45" s="16"/>
      <c r="F45" s="14"/>
      <c r="G45" s="14"/>
      <c r="H45" s="16">
        <v>0.67713000000000001</v>
      </c>
      <c r="I45" s="17">
        <v>302</v>
      </c>
      <c r="J45" s="16">
        <v>0.87603299999999995</v>
      </c>
      <c r="K45" s="14">
        <v>0.65625</v>
      </c>
      <c r="L45" s="14">
        <v>0.40579700000000002</v>
      </c>
      <c r="M45" s="16">
        <v>0.41719099999999998</v>
      </c>
      <c r="N45" s="17">
        <v>199</v>
      </c>
      <c r="O45" s="16">
        <v>0.537879</v>
      </c>
      <c r="P45" s="14">
        <v>0.45777800000000002</v>
      </c>
      <c r="Q45" s="15">
        <v>0.20833299999999999</v>
      </c>
    </row>
    <row r="46" spans="2:17" x14ac:dyDescent="0.25">
      <c r="B46" s="7" t="s">
        <v>55</v>
      </c>
      <c r="C46" s="10"/>
      <c r="D46" s="11"/>
      <c r="E46" s="10"/>
      <c r="F46" s="8"/>
      <c r="G46" s="8"/>
      <c r="H46" s="10">
        <v>7.3991000000000001E-2</v>
      </c>
      <c r="I46" s="11">
        <v>33</v>
      </c>
      <c r="J46" s="10">
        <v>2.4792999999999999E-2</v>
      </c>
      <c r="K46" s="8">
        <v>8.9843999999999993E-2</v>
      </c>
      <c r="L46" s="8">
        <v>0.101449</v>
      </c>
      <c r="M46" s="10">
        <v>0.113208</v>
      </c>
      <c r="N46" s="11">
        <v>54</v>
      </c>
      <c r="O46" s="10">
        <v>0.12878800000000001</v>
      </c>
      <c r="P46" s="8">
        <v>0.111111</v>
      </c>
      <c r="Q46" s="9">
        <v>0.1</v>
      </c>
    </row>
    <row r="47" spans="2:17" x14ac:dyDescent="0.25">
      <c r="B47" s="13" t="s">
        <v>56</v>
      </c>
      <c r="C47" s="16"/>
      <c r="D47" s="17"/>
      <c r="E47" s="16"/>
      <c r="F47" s="14"/>
      <c r="G47" s="14"/>
      <c r="H47" s="16">
        <v>6.9506999999999999E-2</v>
      </c>
      <c r="I47" s="17">
        <v>31</v>
      </c>
      <c r="J47" s="16">
        <v>2.4792999999999999E-2</v>
      </c>
      <c r="K47" s="14">
        <v>8.9843999999999993E-2</v>
      </c>
      <c r="L47" s="14">
        <v>7.2464000000000001E-2</v>
      </c>
      <c r="M47" s="16">
        <v>0.159329</v>
      </c>
      <c r="N47" s="17">
        <v>76</v>
      </c>
      <c r="O47" s="16">
        <v>0.15909100000000001</v>
      </c>
      <c r="P47" s="14">
        <v>0.16444400000000001</v>
      </c>
      <c r="Q47" s="15">
        <v>0.15</v>
      </c>
    </row>
    <row r="48" spans="2:17" x14ac:dyDescent="0.25">
      <c r="B48" s="7" t="s">
        <v>57</v>
      </c>
      <c r="C48" s="10"/>
      <c r="D48" s="11"/>
      <c r="E48" s="10"/>
      <c r="F48" s="8"/>
      <c r="G48" s="8"/>
      <c r="H48" s="10">
        <v>0.11434999999999999</v>
      </c>
      <c r="I48" s="11">
        <v>51</v>
      </c>
      <c r="J48" s="10">
        <v>4.9586999999999999E-2</v>
      </c>
      <c r="K48" s="8">
        <v>0.101563</v>
      </c>
      <c r="L48" s="8">
        <v>0.275362</v>
      </c>
      <c r="M48" s="10">
        <v>0.199161</v>
      </c>
      <c r="N48" s="11">
        <v>95</v>
      </c>
      <c r="O48" s="10">
        <v>0.13636400000000001</v>
      </c>
      <c r="P48" s="8">
        <v>0.19555600000000001</v>
      </c>
      <c r="Q48" s="9">
        <v>0.27500000000000002</v>
      </c>
    </row>
    <row r="49" spans="2:17" x14ac:dyDescent="0.25">
      <c r="B49" s="13" t="s">
        <v>58</v>
      </c>
      <c r="C49" s="16"/>
      <c r="D49" s="17"/>
      <c r="E49" s="16"/>
      <c r="F49" s="14"/>
      <c r="G49" s="14"/>
      <c r="H49" s="16">
        <v>5.8296000000000001E-2</v>
      </c>
      <c r="I49" s="17">
        <v>26</v>
      </c>
      <c r="J49" s="16">
        <v>1.6528999999999999E-2</v>
      </c>
      <c r="K49" s="14">
        <v>5.8594E-2</v>
      </c>
      <c r="L49" s="14">
        <v>0.130435</v>
      </c>
      <c r="M49" s="16">
        <v>9.4339999999999993E-2</v>
      </c>
      <c r="N49" s="17">
        <v>45</v>
      </c>
      <c r="O49" s="16">
        <v>3.7879000000000003E-2</v>
      </c>
      <c r="P49" s="14">
        <v>6.6667000000000004E-2</v>
      </c>
      <c r="Q49" s="15">
        <v>0.20833299999999999</v>
      </c>
    </row>
    <row r="50" spans="2:17" x14ac:dyDescent="0.25">
      <c r="B50" s="7" t="s">
        <v>59</v>
      </c>
      <c r="C50" s="10"/>
      <c r="D50" s="11"/>
      <c r="E50" s="10"/>
      <c r="F50" s="8"/>
      <c r="G50" s="8"/>
      <c r="H50" s="10">
        <v>4.4840000000000001E-3</v>
      </c>
      <c r="I50" s="11">
        <v>2</v>
      </c>
      <c r="J50" s="10">
        <v>0</v>
      </c>
      <c r="K50" s="8">
        <v>3.9060000000000002E-3</v>
      </c>
      <c r="L50" s="8">
        <v>1.4493000000000001E-2</v>
      </c>
      <c r="M50" s="10">
        <v>1.6771000000000001E-2</v>
      </c>
      <c r="N50" s="11">
        <v>8</v>
      </c>
      <c r="O50" s="10">
        <v>0</v>
      </c>
      <c r="P50" s="8">
        <v>4.444E-3</v>
      </c>
      <c r="Q50" s="9">
        <v>5.8333000000000003E-2</v>
      </c>
    </row>
    <row r="51" spans="2:17" x14ac:dyDescent="0.25">
      <c r="B51" s="13" t="s">
        <v>49</v>
      </c>
      <c r="C51" s="16"/>
      <c r="D51" s="17"/>
      <c r="E51" s="16"/>
      <c r="F51" s="14"/>
      <c r="G51" s="14"/>
      <c r="H51" s="16">
        <v>0</v>
      </c>
      <c r="I51" s="17">
        <v>0</v>
      </c>
      <c r="J51" s="16">
        <v>0</v>
      </c>
      <c r="K51" s="14">
        <v>0</v>
      </c>
      <c r="L51" s="14">
        <v>0</v>
      </c>
      <c r="M51" s="16">
        <v>0</v>
      </c>
      <c r="N51" s="17">
        <v>0</v>
      </c>
      <c r="O51" s="16">
        <v>0</v>
      </c>
      <c r="P51" s="14">
        <v>0</v>
      </c>
      <c r="Q51" s="15">
        <v>0</v>
      </c>
    </row>
    <row r="52" spans="2:17" x14ac:dyDescent="0.25">
      <c r="B52" s="7" t="s">
        <v>50</v>
      </c>
      <c r="C52" s="10"/>
      <c r="D52" s="11"/>
      <c r="E52" s="10"/>
      <c r="F52" s="8"/>
      <c r="G52" s="8"/>
      <c r="H52" s="10">
        <v>2.2420000000000001E-3</v>
      </c>
      <c r="I52" s="11">
        <v>1</v>
      </c>
      <c r="J52" s="10">
        <v>8.2640000000000005E-3</v>
      </c>
      <c r="K52" s="8">
        <v>0</v>
      </c>
      <c r="L52" s="8">
        <v>0</v>
      </c>
      <c r="M52" s="10">
        <v>0</v>
      </c>
      <c r="N52" s="11">
        <v>0</v>
      </c>
      <c r="O52" s="10">
        <v>0</v>
      </c>
      <c r="P52" s="8">
        <v>0</v>
      </c>
      <c r="Q52" s="9">
        <v>0</v>
      </c>
    </row>
    <row r="53" spans="2:17" x14ac:dyDescent="0.25">
      <c r="B53" s="18" t="s">
        <v>51</v>
      </c>
      <c r="C53" s="18"/>
      <c r="D53" s="26"/>
      <c r="E53" s="30"/>
      <c r="F53" s="26"/>
      <c r="G53" s="26"/>
      <c r="H53" s="18"/>
      <c r="I53" s="26">
        <v>446</v>
      </c>
      <c r="J53" s="30">
        <v>121</v>
      </c>
      <c r="K53" s="26">
        <v>256</v>
      </c>
      <c r="L53" s="26">
        <v>69</v>
      </c>
      <c r="M53" s="18"/>
      <c r="N53" s="26">
        <v>477</v>
      </c>
      <c r="O53" s="30">
        <v>132</v>
      </c>
      <c r="P53" s="26">
        <v>225</v>
      </c>
      <c r="Q53" s="27">
        <v>120</v>
      </c>
    </row>
    <row r="54" spans="2:17" x14ac:dyDescent="0.25">
      <c r="B54" s="18" t="s">
        <v>52</v>
      </c>
      <c r="C54" s="18"/>
      <c r="D54" s="26"/>
      <c r="E54" s="30"/>
      <c r="F54" s="26"/>
      <c r="G54" s="26"/>
      <c r="H54" s="18"/>
      <c r="I54" s="26">
        <v>446</v>
      </c>
      <c r="J54" s="30">
        <v>121</v>
      </c>
      <c r="K54" s="26">
        <v>256</v>
      </c>
      <c r="L54" s="26">
        <v>69</v>
      </c>
      <c r="M54" s="18"/>
      <c r="N54" s="26">
        <v>477</v>
      </c>
      <c r="O54" s="30">
        <v>132</v>
      </c>
      <c r="P54" s="26">
        <v>225</v>
      </c>
      <c r="Q54" s="27">
        <v>120</v>
      </c>
    </row>
    <row r="55" spans="2:17" x14ac:dyDescent="0.25">
      <c r="B55" s="18" t="s">
        <v>58</v>
      </c>
      <c r="C55" s="24"/>
      <c r="D55" s="26"/>
      <c r="E55" s="32"/>
      <c r="F55" s="32"/>
      <c r="G55" s="32"/>
      <c r="H55" s="24">
        <f t="shared" ref="H55" si="13">H49+H50</f>
        <v>6.2780000000000002E-2</v>
      </c>
      <c r="I55" s="26">
        <f t="shared" ref="I55:L55" si="14">I50+I49</f>
        <v>28</v>
      </c>
      <c r="J55" s="32">
        <f t="shared" si="14"/>
        <v>1.6528999999999999E-2</v>
      </c>
      <c r="K55" s="32">
        <f t="shared" si="14"/>
        <v>6.25E-2</v>
      </c>
      <c r="L55" s="32">
        <f t="shared" si="14"/>
        <v>0.144928</v>
      </c>
      <c r="M55" s="24">
        <f>M49+M50</f>
        <v>0.11111099999999999</v>
      </c>
      <c r="N55" s="26">
        <f>N50+N49</f>
        <v>53</v>
      </c>
      <c r="O55" s="32">
        <f t="shared" ref="O55:P55" si="15">O50+O49</f>
        <v>3.7879000000000003E-2</v>
      </c>
      <c r="P55" s="32">
        <f t="shared" si="15"/>
        <v>7.1111000000000008E-2</v>
      </c>
      <c r="Q55" s="32">
        <f>Q50+Q49</f>
        <v>0.26666600000000001</v>
      </c>
    </row>
    <row r="56" spans="2:17" x14ac:dyDescent="0.25">
      <c r="B56" s="18" t="s">
        <v>130</v>
      </c>
      <c r="C56" s="24"/>
      <c r="D56" s="26"/>
      <c r="E56" s="32"/>
      <c r="F56" s="32"/>
      <c r="G56" s="32"/>
      <c r="H56" s="24">
        <f t="shared" ref="H56:L56" si="16">H50+H49+H48</f>
        <v>0.17713000000000001</v>
      </c>
      <c r="I56" s="26">
        <f t="shared" si="16"/>
        <v>79</v>
      </c>
      <c r="J56" s="32">
        <f t="shared" si="16"/>
        <v>6.6115999999999994E-2</v>
      </c>
      <c r="K56" s="32">
        <f t="shared" si="16"/>
        <v>0.16406300000000001</v>
      </c>
      <c r="L56" s="32">
        <f t="shared" si="16"/>
        <v>0.42029</v>
      </c>
      <c r="M56" s="24">
        <f>M50+M49+M48</f>
        <v>0.31027199999999999</v>
      </c>
      <c r="N56" s="26">
        <f>N50+N49+N48</f>
        <v>148</v>
      </c>
      <c r="O56" s="32">
        <f t="shared" ref="O56:P56" si="17">O50+O49+O48</f>
        <v>0.17424300000000001</v>
      </c>
      <c r="P56" s="32">
        <f t="shared" si="17"/>
        <v>0.26666699999999999</v>
      </c>
      <c r="Q56" s="32">
        <f>Q50+Q49+Q48</f>
        <v>0.54166599999999998</v>
      </c>
    </row>
    <row r="57" spans="2:17" x14ac:dyDescent="0.25">
      <c r="B57" s="19" t="s">
        <v>60</v>
      </c>
      <c r="C57" s="25"/>
      <c r="D57" s="28"/>
      <c r="E57" s="25"/>
      <c r="F57" s="22"/>
      <c r="G57" s="22"/>
      <c r="H57" s="25">
        <v>0.32062800000000002</v>
      </c>
      <c r="I57" s="28">
        <v>143</v>
      </c>
      <c r="J57" s="25">
        <v>0.115702</v>
      </c>
      <c r="K57" s="22">
        <v>0.34375</v>
      </c>
      <c r="L57" s="22">
        <v>0.59420300000000004</v>
      </c>
      <c r="M57" s="25">
        <v>0.58280900000000002</v>
      </c>
      <c r="N57" s="28">
        <v>278</v>
      </c>
      <c r="O57" s="25">
        <v>0.462121</v>
      </c>
      <c r="P57" s="22">
        <v>0.54222199999999998</v>
      </c>
      <c r="Q57" s="23">
        <v>0.79166700000000001</v>
      </c>
    </row>
    <row r="58" spans="2:17" x14ac:dyDescent="0.25">
      <c r="B58" s="35" t="s">
        <v>189</v>
      </c>
      <c r="C58" s="35"/>
      <c r="D58" s="36"/>
      <c r="E58" s="35"/>
      <c r="F58" s="36"/>
      <c r="G58" s="36"/>
      <c r="H58" s="35"/>
      <c r="I58" s="36"/>
      <c r="J58" s="35"/>
      <c r="K58" s="36"/>
      <c r="L58" s="36"/>
      <c r="M58" s="35"/>
      <c r="N58" s="36"/>
      <c r="O58" s="35"/>
      <c r="P58" s="36"/>
      <c r="Q58" s="37"/>
    </row>
    <row r="59" spans="2:17" x14ac:dyDescent="0.25">
      <c r="B59" s="13" t="s">
        <v>47</v>
      </c>
      <c r="C59" s="16"/>
      <c r="D59" s="17"/>
      <c r="E59" s="16"/>
      <c r="F59" s="14"/>
      <c r="G59" s="14"/>
      <c r="H59" s="16"/>
      <c r="I59" s="17"/>
      <c r="J59" s="16"/>
      <c r="K59" s="14"/>
      <c r="L59" s="14"/>
      <c r="M59" s="16">
        <v>0.47589100000000001</v>
      </c>
      <c r="N59" s="17">
        <v>227</v>
      </c>
      <c r="O59" s="16">
        <v>0.49242399999999997</v>
      </c>
      <c r="P59" s="14">
        <v>0.47555599999999998</v>
      </c>
      <c r="Q59" s="15">
        <v>0.45833299999999999</v>
      </c>
    </row>
    <row r="60" spans="2:17" x14ac:dyDescent="0.25">
      <c r="B60" s="7" t="s">
        <v>190</v>
      </c>
      <c r="C60" s="10"/>
      <c r="D60" s="11"/>
      <c r="E60" s="10"/>
      <c r="F60" s="8"/>
      <c r="G60" s="8"/>
      <c r="H60" s="10"/>
      <c r="I60" s="11"/>
      <c r="J60" s="10"/>
      <c r="K60" s="8"/>
      <c r="L60" s="8"/>
      <c r="M60" s="10">
        <v>0.25786199999999998</v>
      </c>
      <c r="N60" s="11">
        <v>123</v>
      </c>
      <c r="O60" s="10">
        <v>0.219697</v>
      </c>
      <c r="P60" s="8">
        <v>0.20888899999999999</v>
      </c>
      <c r="Q60" s="9">
        <v>0.39166699999999999</v>
      </c>
    </row>
    <row r="61" spans="2:17" x14ac:dyDescent="0.25">
      <c r="B61" s="13" t="s">
        <v>191</v>
      </c>
      <c r="C61" s="16"/>
      <c r="D61" s="17"/>
      <c r="E61" s="16"/>
      <c r="F61" s="14"/>
      <c r="G61" s="14"/>
      <c r="H61" s="16"/>
      <c r="I61" s="17"/>
      <c r="J61" s="16"/>
      <c r="K61" s="14"/>
      <c r="L61" s="14"/>
      <c r="M61" s="16">
        <v>0.22431899999999999</v>
      </c>
      <c r="N61" s="17">
        <v>107</v>
      </c>
      <c r="O61" s="16">
        <v>0.242424</v>
      </c>
      <c r="P61" s="14">
        <v>0.28000000000000003</v>
      </c>
      <c r="Q61" s="15">
        <v>0.1</v>
      </c>
    </row>
    <row r="62" spans="2:17" x14ac:dyDescent="0.25">
      <c r="B62" s="7" t="s">
        <v>192</v>
      </c>
      <c r="C62" s="10"/>
      <c r="D62" s="11"/>
      <c r="E62" s="10"/>
      <c r="F62" s="8"/>
      <c r="G62" s="8"/>
      <c r="H62" s="10"/>
      <c r="I62" s="11"/>
      <c r="J62" s="10"/>
      <c r="K62" s="8"/>
      <c r="L62" s="8"/>
      <c r="M62" s="10">
        <v>2.9350000000000001E-2</v>
      </c>
      <c r="N62" s="11">
        <v>14</v>
      </c>
      <c r="O62" s="10">
        <v>4.5455000000000002E-2</v>
      </c>
      <c r="P62" s="8">
        <v>2.6667E-2</v>
      </c>
      <c r="Q62" s="9">
        <v>1.6667000000000001E-2</v>
      </c>
    </row>
    <row r="63" spans="2:17" x14ac:dyDescent="0.25">
      <c r="B63" s="13" t="s">
        <v>49</v>
      </c>
      <c r="C63" s="16"/>
      <c r="D63" s="17"/>
      <c r="E63" s="16"/>
      <c r="F63" s="14"/>
      <c r="G63" s="14"/>
      <c r="H63" s="16"/>
      <c r="I63" s="17"/>
      <c r="J63" s="16"/>
      <c r="K63" s="14"/>
      <c r="L63" s="14"/>
      <c r="M63" s="16">
        <v>1.2579E-2</v>
      </c>
      <c r="N63" s="17">
        <v>6</v>
      </c>
      <c r="O63" s="16">
        <v>0</v>
      </c>
      <c r="P63" s="14">
        <v>8.8889999999999993E-3</v>
      </c>
      <c r="Q63" s="15">
        <v>3.3333000000000002E-2</v>
      </c>
    </row>
    <row r="64" spans="2:17" x14ac:dyDescent="0.25">
      <c r="B64" s="7" t="s">
        <v>50</v>
      </c>
      <c r="C64" s="10"/>
      <c r="D64" s="11"/>
      <c r="E64" s="10"/>
      <c r="F64" s="8"/>
      <c r="G64" s="8"/>
      <c r="H64" s="10"/>
      <c r="I64" s="11"/>
      <c r="J64" s="10"/>
      <c r="K64" s="8"/>
      <c r="L64" s="8"/>
      <c r="M64" s="10">
        <v>0</v>
      </c>
      <c r="N64" s="11">
        <v>0</v>
      </c>
      <c r="O64" s="10">
        <v>0</v>
      </c>
      <c r="P64" s="8">
        <v>0</v>
      </c>
      <c r="Q64" s="9">
        <v>0</v>
      </c>
    </row>
    <row r="65" spans="2:17" x14ac:dyDescent="0.25">
      <c r="B65" s="18" t="s">
        <v>51</v>
      </c>
      <c r="C65" s="18"/>
      <c r="D65" s="26"/>
      <c r="E65" s="30"/>
      <c r="F65" s="26"/>
      <c r="G65" s="26"/>
      <c r="H65" s="18"/>
      <c r="I65" s="26"/>
      <c r="J65" s="30"/>
      <c r="K65" s="26"/>
      <c r="L65" s="26"/>
      <c r="M65" s="18"/>
      <c r="N65" s="26">
        <v>477</v>
      </c>
      <c r="O65" s="30">
        <v>132</v>
      </c>
      <c r="P65" s="26">
        <v>225</v>
      </c>
      <c r="Q65" s="27">
        <v>120</v>
      </c>
    </row>
    <row r="66" spans="2:17" x14ac:dyDescent="0.25">
      <c r="B66" s="19" t="s">
        <v>52</v>
      </c>
      <c r="C66" s="19"/>
      <c r="D66" s="28"/>
      <c r="E66" s="31"/>
      <c r="F66" s="28"/>
      <c r="G66" s="28"/>
      <c r="H66" s="19"/>
      <c r="I66" s="28"/>
      <c r="J66" s="31"/>
      <c r="K66" s="28"/>
      <c r="L66" s="28"/>
      <c r="M66" s="19"/>
      <c r="N66" s="28">
        <v>477</v>
      </c>
      <c r="O66" s="31">
        <v>132</v>
      </c>
      <c r="P66" s="28">
        <v>225</v>
      </c>
      <c r="Q66" s="29">
        <v>120</v>
      </c>
    </row>
  </sheetData>
  <mergeCells count="15">
    <mergeCell ref="C5:Q5"/>
    <mergeCell ref="C6:G6"/>
    <mergeCell ref="H6:L6"/>
    <mergeCell ref="M6:Q6"/>
    <mergeCell ref="O7:Q7"/>
    <mergeCell ref="C7:D7"/>
    <mergeCell ref="E7:G7"/>
    <mergeCell ref="H7:I7"/>
    <mergeCell ref="J7:L7"/>
    <mergeCell ref="M7:N7"/>
    <mergeCell ref="B58:Q58"/>
    <mergeCell ref="B9:Q9"/>
    <mergeCell ref="B16:Q16"/>
    <mergeCell ref="B30:Q30"/>
    <mergeCell ref="B44:Q44"/>
  </mergeCells>
  <pageMargins left="0.39" right="0.39" top="0.79" bottom="0.79" header="0.31" footer="0.31"/>
  <pageSetup paperSize="9" orientation="landscape"/>
  <headerFooter>
    <oddHeader>&amp;L&amp;CSOI&amp;Rsv</oddHeader>
    <oddFooter>&amp;R10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55"/>
  <sheetViews>
    <sheetView workbookViewId="0">
      <pane xSplit="2" ySplit="8" topLeftCell="C27" activePane="bottomRight" state="frozen"/>
      <selection activeCell="B36" sqref="B36:AP36"/>
      <selection pane="topRight" activeCell="B36" sqref="B36:AP36"/>
      <selection pane="bottomLeft" activeCell="B36" sqref="B36:AP36"/>
      <selection pane="bottomRight" activeCell="N149" sqref="N149"/>
    </sheetView>
  </sheetViews>
  <sheetFormatPr defaultRowHeight="15" x14ac:dyDescent="0.25"/>
  <cols>
    <col min="1" max="1" width="0" hidden="1" customWidth="1"/>
    <col min="2" max="2" width="50.28515625" customWidth="1"/>
    <col min="3" max="17" width="5.7109375" customWidth="1"/>
    <col min="18" max="18" width="0" hidden="1" customWidth="1"/>
  </cols>
  <sheetData>
    <row r="1" spans="2:17" ht="0" hidden="1" customHeight="1" x14ac:dyDescent="0.25"/>
    <row r="2" spans="2:17" ht="31.15" customHeight="1" x14ac:dyDescent="0.25"/>
    <row r="3" spans="2:17" ht="51" customHeight="1" x14ac:dyDescent="0.25"/>
    <row r="4" spans="2:17" ht="0" hidden="1" customHeight="1" x14ac:dyDescent="0.25"/>
    <row r="5" spans="2:17" x14ac:dyDescent="0.25">
      <c r="B5" s="2"/>
      <c r="C5" s="40"/>
      <c r="D5" s="41"/>
      <c r="E5" s="40"/>
      <c r="F5" s="41"/>
      <c r="G5" s="41"/>
      <c r="H5" s="40"/>
      <c r="I5" s="41"/>
      <c r="J5" s="40"/>
      <c r="K5" s="41"/>
      <c r="L5" s="41"/>
      <c r="M5" s="40"/>
      <c r="N5" s="41"/>
      <c r="O5" s="40"/>
      <c r="P5" s="41"/>
      <c r="Q5" s="42"/>
    </row>
    <row r="6" spans="2:17" x14ac:dyDescent="0.25">
      <c r="B6" s="1"/>
      <c r="C6" s="38" t="s">
        <v>36</v>
      </c>
      <c r="D6" s="39"/>
      <c r="E6" s="38"/>
      <c r="F6" s="39"/>
      <c r="G6" s="39"/>
      <c r="H6" s="38" t="s">
        <v>37</v>
      </c>
      <c r="I6" s="39"/>
      <c r="J6" s="38"/>
      <c r="K6" s="39"/>
      <c r="L6" s="39"/>
      <c r="M6" s="38" t="s">
        <v>38</v>
      </c>
      <c r="N6" s="39"/>
      <c r="O6" s="38"/>
      <c r="P6" s="39"/>
      <c r="Q6" s="43"/>
    </row>
    <row r="7" spans="2:17" ht="15" customHeight="1" x14ac:dyDescent="0.25">
      <c r="B7" s="1"/>
      <c r="C7" s="38" t="s">
        <v>39</v>
      </c>
      <c r="D7" s="39"/>
      <c r="E7" s="38" t="s">
        <v>40</v>
      </c>
      <c r="F7" s="39"/>
      <c r="G7" s="39"/>
      <c r="H7" s="38" t="s">
        <v>39</v>
      </c>
      <c r="I7" s="39"/>
      <c r="J7" s="38" t="s">
        <v>40</v>
      </c>
      <c r="K7" s="39"/>
      <c r="L7" s="39"/>
      <c r="M7" s="38" t="s">
        <v>39</v>
      </c>
      <c r="N7" s="39"/>
      <c r="O7" s="38" t="s">
        <v>40</v>
      </c>
      <c r="P7" s="39"/>
      <c r="Q7" s="43"/>
    </row>
    <row r="8" spans="2:17" ht="75" x14ac:dyDescent="0.25">
      <c r="B8" s="5"/>
      <c r="C8" s="5" t="s">
        <v>41</v>
      </c>
      <c r="D8" s="3" t="s">
        <v>42</v>
      </c>
      <c r="E8" s="5" t="s">
        <v>43</v>
      </c>
      <c r="F8" s="3" t="s">
        <v>44</v>
      </c>
      <c r="G8" s="3" t="s">
        <v>45</v>
      </c>
      <c r="H8" s="5" t="s">
        <v>41</v>
      </c>
      <c r="I8" s="3" t="s">
        <v>42</v>
      </c>
      <c r="J8" s="5" t="s">
        <v>43</v>
      </c>
      <c r="K8" s="3" t="s">
        <v>44</v>
      </c>
      <c r="L8" s="3" t="s">
        <v>45</v>
      </c>
      <c r="M8" s="5" t="s">
        <v>41</v>
      </c>
      <c r="N8" s="3" t="s">
        <v>42</v>
      </c>
      <c r="O8" s="5" t="s">
        <v>43</v>
      </c>
      <c r="P8" s="3" t="s">
        <v>44</v>
      </c>
      <c r="Q8" s="4" t="s">
        <v>45</v>
      </c>
    </row>
    <row r="9" spans="2:17" ht="14.25" customHeight="1" x14ac:dyDescent="0.25">
      <c r="B9" s="35" t="s">
        <v>46</v>
      </c>
      <c r="C9" s="35"/>
      <c r="D9" s="36"/>
      <c r="E9" s="35"/>
      <c r="F9" s="36"/>
      <c r="G9" s="36"/>
      <c r="H9" s="35"/>
      <c r="I9" s="36"/>
      <c r="J9" s="35"/>
      <c r="K9" s="36"/>
      <c r="L9" s="36"/>
      <c r="M9" s="35"/>
      <c r="N9" s="36"/>
      <c r="O9" s="35"/>
      <c r="P9" s="36"/>
      <c r="Q9" s="37"/>
    </row>
    <row r="10" spans="2:17" ht="14.25" customHeight="1" x14ac:dyDescent="0.25">
      <c r="B10" s="13" t="s">
        <v>47</v>
      </c>
      <c r="C10" s="16">
        <v>5.731E-3</v>
      </c>
      <c r="D10" s="17">
        <v>2</v>
      </c>
      <c r="E10" s="16">
        <v>0</v>
      </c>
      <c r="F10" s="14">
        <v>6.3290000000000004E-3</v>
      </c>
      <c r="G10" s="14">
        <v>9.6150000000000003E-3</v>
      </c>
      <c r="H10" s="16">
        <v>2.2420000000000001E-3</v>
      </c>
      <c r="I10" s="17">
        <v>1</v>
      </c>
      <c r="J10" s="16">
        <v>8.2640000000000005E-3</v>
      </c>
      <c r="K10" s="14">
        <v>0</v>
      </c>
      <c r="L10" s="14">
        <v>0</v>
      </c>
      <c r="M10" s="16">
        <v>0</v>
      </c>
      <c r="N10" s="17">
        <v>0</v>
      </c>
      <c r="O10" s="16">
        <v>0</v>
      </c>
      <c r="P10" s="14">
        <v>0</v>
      </c>
      <c r="Q10" s="15">
        <v>0</v>
      </c>
    </row>
    <row r="11" spans="2:17" ht="14.25" customHeight="1" x14ac:dyDescent="0.25">
      <c r="B11" s="7" t="s">
        <v>48</v>
      </c>
      <c r="C11" s="10">
        <v>0.99140399999999995</v>
      </c>
      <c r="D11" s="11">
        <v>346</v>
      </c>
      <c r="E11" s="10">
        <v>0.988506</v>
      </c>
      <c r="F11" s="8">
        <v>0.99367099999999997</v>
      </c>
      <c r="G11" s="8">
        <v>0.99038499999999996</v>
      </c>
      <c r="H11" s="10">
        <v>0.99775800000000003</v>
      </c>
      <c r="I11" s="11">
        <v>445</v>
      </c>
      <c r="J11" s="10">
        <v>0.99173599999999995</v>
      </c>
      <c r="K11" s="8">
        <v>1</v>
      </c>
      <c r="L11" s="8">
        <v>1</v>
      </c>
      <c r="M11" s="10">
        <v>1</v>
      </c>
      <c r="N11" s="11">
        <v>477</v>
      </c>
      <c r="O11" s="10">
        <v>1</v>
      </c>
      <c r="P11" s="8">
        <v>1</v>
      </c>
      <c r="Q11" s="9">
        <v>1</v>
      </c>
    </row>
    <row r="12" spans="2:17" ht="14.25" customHeight="1" x14ac:dyDescent="0.25">
      <c r="B12" s="13" t="s">
        <v>49</v>
      </c>
      <c r="C12" s="16">
        <v>2.8649999999999999E-3</v>
      </c>
      <c r="D12" s="17">
        <v>1</v>
      </c>
      <c r="E12" s="16">
        <v>1.1494000000000001E-2</v>
      </c>
      <c r="F12" s="14">
        <v>0</v>
      </c>
      <c r="G12" s="14">
        <v>0</v>
      </c>
      <c r="H12" s="16">
        <v>0</v>
      </c>
      <c r="I12" s="17">
        <v>0</v>
      </c>
      <c r="J12" s="16">
        <v>0</v>
      </c>
      <c r="K12" s="14">
        <v>0</v>
      </c>
      <c r="L12" s="14">
        <v>0</v>
      </c>
      <c r="M12" s="16">
        <v>0</v>
      </c>
      <c r="N12" s="17">
        <v>0</v>
      </c>
      <c r="O12" s="16">
        <v>0</v>
      </c>
      <c r="P12" s="14">
        <v>0</v>
      </c>
      <c r="Q12" s="15">
        <v>0</v>
      </c>
    </row>
    <row r="13" spans="2:17" ht="14.25" customHeight="1" x14ac:dyDescent="0.25">
      <c r="B13" s="7" t="s">
        <v>50</v>
      </c>
      <c r="C13" s="10">
        <v>0</v>
      </c>
      <c r="D13" s="11">
        <v>0</v>
      </c>
      <c r="E13" s="10">
        <v>0</v>
      </c>
      <c r="F13" s="8">
        <v>0</v>
      </c>
      <c r="G13" s="8">
        <v>0</v>
      </c>
      <c r="H13" s="10">
        <v>0</v>
      </c>
      <c r="I13" s="11">
        <v>0</v>
      </c>
      <c r="J13" s="10">
        <v>0</v>
      </c>
      <c r="K13" s="8">
        <v>0</v>
      </c>
      <c r="L13" s="8">
        <v>0</v>
      </c>
      <c r="M13" s="10">
        <v>0</v>
      </c>
      <c r="N13" s="11">
        <v>0</v>
      </c>
      <c r="O13" s="10">
        <v>0</v>
      </c>
      <c r="P13" s="8">
        <v>0</v>
      </c>
      <c r="Q13" s="9">
        <v>0</v>
      </c>
    </row>
    <row r="14" spans="2:17" ht="14.25" customHeight="1" x14ac:dyDescent="0.25">
      <c r="B14" s="18" t="s">
        <v>51</v>
      </c>
      <c r="C14" s="18"/>
      <c r="D14" s="26">
        <v>349</v>
      </c>
      <c r="E14" s="30">
        <v>87</v>
      </c>
      <c r="F14" s="26">
        <v>158</v>
      </c>
      <c r="G14" s="26">
        <v>104</v>
      </c>
      <c r="H14" s="18"/>
      <c r="I14" s="26">
        <v>446</v>
      </c>
      <c r="J14" s="30">
        <v>121</v>
      </c>
      <c r="K14" s="26">
        <v>256</v>
      </c>
      <c r="L14" s="26">
        <v>69</v>
      </c>
      <c r="M14" s="18"/>
      <c r="N14" s="26">
        <v>477</v>
      </c>
      <c r="O14" s="30">
        <v>132</v>
      </c>
      <c r="P14" s="26">
        <v>225</v>
      </c>
      <c r="Q14" s="27">
        <v>120</v>
      </c>
    </row>
    <row r="15" spans="2:17" ht="14.25" customHeight="1" x14ac:dyDescent="0.25">
      <c r="B15" s="19" t="s">
        <v>52</v>
      </c>
      <c r="C15" s="19"/>
      <c r="D15" s="28">
        <v>349</v>
      </c>
      <c r="E15" s="31">
        <v>87</v>
      </c>
      <c r="F15" s="28">
        <v>158</v>
      </c>
      <c r="G15" s="28">
        <v>104</v>
      </c>
      <c r="H15" s="19"/>
      <c r="I15" s="28">
        <v>446</v>
      </c>
      <c r="J15" s="31">
        <v>121</v>
      </c>
      <c r="K15" s="28">
        <v>256</v>
      </c>
      <c r="L15" s="28">
        <v>69</v>
      </c>
      <c r="M15" s="19"/>
      <c r="N15" s="28">
        <v>477</v>
      </c>
      <c r="O15" s="31">
        <v>132</v>
      </c>
      <c r="P15" s="28">
        <v>225</v>
      </c>
      <c r="Q15" s="29">
        <v>120</v>
      </c>
    </row>
    <row r="16" spans="2:17" ht="14.25" customHeight="1" x14ac:dyDescent="0.25">
      <c r="B16" s="35" t="s">
        <v>193</v>
      </c>
      <c r="C16" s="35"/>
      <c r="D16" s="36"/>
      <c r="E16" s="35"/>
      <c r="F16" s="36"/>
      <c r="G16" s="36"/>
      <c r="H16" s="35"/>
      <c r="I16" s="36"/>
      <c r="J16" s="35"/>
      <c r="K16" s="36"/>
      <c r="L16" s="36"/>
      <c r="M16" s="35"/>
      <c r="N16" s="36"/>
      <c r="O16" s="35"/>
      <c r="P16" s="36"/>
      <c r="Q16" s="37"/>
    </row>
    <row r="17" spans="2:17" ht="14.25" customHeight="1" x14ac:dyDescent="0.25">
      <c r="B17" s="13" t="s">
        <v>54</v>
      </c>
      <c r="C17" s="16">
        <v>2.5787999999999998E-2</v>
      </c>
      <c r="D17" s="17">
        <v>9</v>
      </c>
      <c r="E17" s="16">
        <v>4.5976999999999997E-2</v>
      </c>
      <c r="F17" s="14">
        <v>1.8987E-2</v>
      </c>
      <c r="G17" s="14">
        <v>1.9231000000000002E-2</v>
      </c>
      <c r="H17" s="16">
        <v>1.1211E-2</v>
      </c>
      <c r="I17" s="17">
        <v>5</v>
      </c>
      <c r="J17" s="16">
        <v>2.4792999999999999E-2</v>
      </c>
      <c r="K17" s="14">
        <v>7.8130000000000005E-3</v>
      </c>
      <c r="L17" s="14">
        <v>0</v>
      </c>
      <c r="M17" s="16">
        <v>1.6771000000000001E-2</v>
      </c>
      <c r="N17" s="17">
        <v>8</v>
      </c>
      <c r="O17" s="16">
        <v>3.0303E-2</v>
      </c>
      <c r="P17" s="14">
        <v>1.3332999999999999E-2</v>
      </c>
      <c r="Q17" s="15">
        <v>8.3330000000000001E-3</v>
      </c>
    </row>
    <row r="18" spans="2:17" ht="14.25" customHeight="1" x14ac:dyDescent="0.25">
      <c r="B18" s="7" t="s">
        <v>55</v>
      </c>
      <c r="C18" s="10">
        <v>3.1518999999999998E-2</v>
      </c>
      <c r="D18" s="11">
        <v>11</v>
      </c>
      <c r="E18" s="10">
        <v>4.5976999999999997E-2</v>
      </c>
      <c r="F18" s="8">
        <v>3.7975000000000002E-2</v>
      </c>
      <c r="G18" s="8">
        <v>9.6150000000000003E-3</v>
      </c>
      <c r="H18" s="10">
        <v>3.1390000000000001E-2</v>
      </c>
      <c r="I18" s="11">
        <v>14</v>
      </c>
      <c r="J18" s="10">
        <v>4.9586999999999999E-2</v>
      </c>
      <c r="K18" s="8">
        <v>2.7344E-2</v>
      </c>
      <c r="L18" s="8">
        <v>1.4493000000000001E-2</v>
      </c>
      <c r="M18" s="10">
        <v>6.7086000000000007E-2</v>
      </c>
      <c r="N18" s="11">
        <v>32</v>
      </c>
      <c r="O18" s="10">
        <v>6.8182000000000006E-2</v>
      </c>
      <c r="P18" s="8">
        <v>6.2222E-2</v>
      </c>
      <c r="Q18" s="9">
        <v>7.4999999999999997E-2</v>
      </c>
    </row>
    <row r="19" spans="2:17" ht="14.25" customHeight="1" x14ac:dyDescent="0.25">
      <c r="B19" s="13" t="s">
        <v>56</v>
      </c>
      <c r="C19" s="16">
        <v>3.7248999999999997E-2</v>
      </c>
      <c r="D19" s="17">
        <v>13</v>
      </c>
      <c r="E19" s="16">
        <v>2.2988999999999999E-2</v>
      </c>
      <c r="F19" s="14">
        <v>6.3291E-2</v>
      </c>
      <c r="G19" s="14">
        <v>9.6150000000000003E-3</v>
      </c>
      <c r="H19" s="16">
        <v>3.8116999999999998E-2</v>
      </c>
      <c r="I19" s="17">
        <v>17</v>
      </c>
      <c r="J19" s="16">
        <v>9.0909000000000004E-2</v>
      </c>
      <c r="K19" s="14">
        <v>2.3438000000000001E-2</v>
      </c>
      <c r="L19" s="14">
        <v>0</v>
      </c>
      <c r="M19" s="16">
        <v>4.8217999999999997E-2</v>
      </c>
      <c r="N19" s="17">
        <v>23</v>
      </c>
      <c r="O19" s="16">
        <v>6.8182000000000006E-2</v>
      </c>
      <c r="P19" s="14">
        <v>0.04</v>
      </c>
      <c r="Q19" s="15">
        <v>4.1667000000000003E-2</v>
      </c>
    </row>
    <row r="20" spans="2:17" ht="14.25" customHeight="1" x14ac:dyDescent="0.25">
      <c r="B20" s="7" t="s">
        <v>57</v>
      </c>
      <c r="C20" s="10">
        <v>0.20916899999999999</v>
      </c>
      <c r="D20" s="11">
        <v>73</v>
      </c>
      <c r="E20" s="10">
        <v>0.25287399999999999</v>
      </c>
      <c r="F20" s="8">
        <v>0.22151899999999999</v>
      </c>
      <c r="G20" s="8">
        <v>0.15384600000000001</v>
      </c>
      <c r="H20" s="10">
        <v>0.26008999999999999</v>
      </c>
      <c r="I20" s="11">
        <v>116</v>
      </c>
      <c r="J20" s="10">
        <v>0.33884300000000001</v>
      </c>
      <c r="K20" s="8">
        <v>0.22656299999999999</v>
      </c>
      <c r="L20" s="8">
        <v>0.24637700000000001</v>
      </c>
      <c r="M20" s="10">
        <v>0.27044000000000001</v>
      </c>
      <c r="N20" s="11">
        <v>129</v>
      </c>
      <c r="O20" s="10">
        <v>0.34848499999999999</v>
      </c>
      <c r="P20" s="8">
        <v>0.25333299999999997</v>
      </c>
      <c r="Q20" s="9">
        <v>0.216667</v>
      </c>
    </row>
    <row r="21" spans="2:17" ht="14.25" customHeight="1" x14ac:dyDescent="0.25">
      <c r="B21" s="13" t="s">
        <v>58</v>
      </c>
      <c r="C21" s="16">
        <v>0.25501400000000002</v>
      </c>
      <c r="D21" s="17">
        <v>89</v>
      </c>
      <c r="E21" s="16">
        <v>0.275862</v>
      </c>
      <c r="F21" s="14">
        <v>0.26582299999999998</v>
      </c>
      <c r="G21" s="14">
        <v>0.22115399999999999</v>
      </c>
      <c r="H21" s="16">
        <v>0.30493300000000001</v>
      </c>
      <c r="I21" s="17">
        <v>136</v>
      </c>
      <c r="J21" s="16">
        <v>0.28099200000000002</v>
      </c>
      <c r="K21" s="14">
        <v>0.3125</v>
      </c>
      <c r="L21" s="14">
        <v>0.31884099999999999</v>
      </c>
      <c r="M21" s="16">
        <v>0.30608000000000002</v>
      </c>
      <c r="N21" s="17">
        <v>146</v>
      </c>
      <c r="O21" s="16">
        <v>0.31060599999999999</v>
      </c>
      <c r="P21" s="14">
        <v>0.315556</v>
      </c>
      <c r="Q21" s="15">
        <v>0.283333</v>
      </c>
    </row>
    <row r="22" spans="2:17" ht="14.25" customHeight="1" x14ac:dyDescent="0.25">
      <c r="B22" s="7" t="s">
        <v>59</v>
      </c>
      <c r="C22" s="10">
        <v>0.42406899999999997</v>
      </c>
      <c r="D22" s="11">
        <v>148</v>
      </c>
      <c r="E22" s="10">
        <v>0.31034499999999998</v>
      </c>
      <c r="F22" s="8">
        <v>0.379747</v>
      </c>
      <c r="G22" s="8">
        <v>0.586538</v>
      </c>
      <c r="H22" s="10">
        <v>0.34080700000000003</v>
      </c>
      <c r="I22" s="11">
        <v>152</v>
      </c>
      <c r="J22" s="10">
        <v>0.20661199999999999</v>
      </c>
      <c r="K22" s="8">
        <v>0.38281300000000001</v>
      </c>
      <c r="L22" s="8">
        <v>0.42029</v>
      </c>
      <c r="M22" s="10">
        <v>0.27882600000000002</v>
      </c>
      <c r="N22" s="11">
        <v>133</v>
      </c>
      <c r="O22" s="10">
        <v>0.13636400000000001</v>
      </c>
      <c r="P22" s="8">
        <v>0.31111100000000003</v>
      </c>
      <c r="Q22" s="9">
        <v>0.375</v>
      </c>
    </row>
    <row r="23" spans="2:17" ht="14.25" customHeight="1" x14ac:dyDescent="0.25">
      <c r="B23" s="13" t="s">
        <v>49</v>
      </c>
      <c r="C23" s="16">
        <v>0</v>
      </c>
      <c r="D23" s="17">
        <v>0</v>
      </c>
      <c r="E23" s="16">
        <v>0</v>
      </c>
      <c r="F23" s="14">
        <v>0</v>
      </c>
      <c r="G23" s="14">
        <v>0</v>
      </c>
      <c r="H23" s="16">
        <v>0</v>
      </c>
      <c r="I23" s="17">
        <v>0</v>
      </c>
      <c r="J23" s="16">
        <v>0</v>
      </c>
      <c r="K23" s="14">
        <v>0</v>
      </c>
      <c r="L23" s="14">
        <v>0</v>
      </c>
      <c r="M23" s="16">
        <v>4.1929999999999997E-3</v>
      </c>
      <c r="N23" s="17">
        <v>2</v>
      </c>
      <c r="O23" s="16">
        <v>7.5760000000000003E-3</v>
      </c>
      <c r="P23" s="14">
        <v>4.444E-3</v>
      </c>
      <c r="Q23" s="15">
        <v>0</v>
      </c>
    </row>
    <row r="24" spans="2:17" ht="14.25" customHeight="1" x14ac:dyDescent="0.25">
      <c r="B24" s="7" t="s">
        <v>50</v>
      </c>
      <c r="C24" s="10">
        <v>1.7191999999999999E-2</v>
      </c>
      <c r="D24" s="11">
        <v>6</v>
      </c>
      <c r="E24" s="10">
        <v>4.5976999999999997E-2</v>
      </c>
      <c r="F24" s="8">
        <v>1.2658000000000001E-2</v>
      </c>
      <c r="G24" s="8">
        <v>0</v>
      </c>
      <c r="H24" s="10">
        <v>1.3453E-2</v>
      </c>
      <c r="I24" s="11">
        <v>6</v>
      </c>
      <c r="J24" s="10">
        <v>8.2640000000000005E-3</v>
      </c>
      <c r="K24" s="8">
        <v>1.9531E-2</v>
      </c>
      <c r="L24" s="8">
        <v>0</v>
      </c>
      <c r="M24" s="10">
        <v>8.3859999999999994E-3</v>
      </c>
      <c r="N24" s="11">
        <v>4</v>
      </c>
      <c r="O24" s="10">
        <v>3.0303E-2</v>
      </c>
      <c r="P24" s="8">
        <v>0</v>
      </c>
      <c r="Q24" s="9">
        <v>0</v>
      </c>
    </row>
    <row r="25" spans="2:17" ht="14.25" customHeight="1" x14ac:dyDescent="0.25">
      <c r="B25" s="18" t="s">
        <v>51</v>
      </c>
      <c r="C25" s="18"/>
      <c r="D25" s="26">
        <v>349</v>
      </c>
      <c r="E25" s="30">
        <v>87</v>
      </c>
      <c r="F25" s="26">
        <v>158</v>
      </c>
      <c r="G25" s="26">
        <v>104</v>
      </c>
      <c r="H25" s="18"/>
      <c r="I25" s="26">
        <v>446</v>
      </c>
      <c r="J25" s="30">
        <v>121</v>
      </c>
      <c r="K25" s="26">
        <v>256</v>
      </c>
      <c r="L25" s="26">
        <v>69</v>
      </c>
      <c r="M25" s="18"/>
      <c r="N25" s="26">
        <v>477</v>
      </c>
      <c r="O25" s="30">
        <v>132</v>
      </c>
      <c r="P25" s="26">
        <v>225</v>
      </c>
      <c r="Q25" s="27">
        <v>120</v>
      </c>
    </row>
    <row r="26" spans="2:17" ht="14.25" customHeight="1" x14ac:dyDescent="0.25">
      <c r="B26" s="18" t="s">
        <v>52</v>
      </c>
      <c r="C26" s="18"/>
      <c r="D26" s="26">
        <v>349</v>
      </c>
      <c r="E26" s="30">
        <v>87</v>
      </c>
      <c r="F26" s="26">
        <v>158</v>
      </c>
      <c r="G26" s="26">
        <v>104</v>
      </c>
      <c r="H26" s="18"/>
      <c r="I26" s="26">
        <v>446</v>
      </c>
      <c r="J26" s="30">
        <v>121</v>
      </c>
      <c r="K26" s="26">
        <v>256</v>
      </c>
      <c r="L26" s="26">
        <v>69</v>
      </c>
      <c r="M26" s="18"/>
      <c r="N26" s="26">
        <v>477</v>
      </c>
      <c r="O26" s="30">
        <v>132</v>
      </c>
      <c r="P26" s="26">
        <v>225</v>
      </c>
      <c r="Q26" s="27">
        <v>120</v>
      </c>
    </row>
    <row r="27" spans="2:17" ht="14.25" customHeight="1" x14ac:dyDescent="0.25">
      <c r="B27" s="18" t="s">
        <v>58</v>
      </c>
      <c r="C27" s="24">
        <f>C21+C22</f>
        <v>0.67908299999999999</v>
      </c>
      <c r="D27" s="26">
        <f>D22+D21</f>
        <v>237</v>
      </c>
      <c r="E27" s="32">
        <f>E22+E21</f>
        <v>0.58620699999999992</v>
      </c>
      <c r="F27" s="32">
        <f>F22+F21</f>
        <v>0.64556999999999998</v>
      </c>
      <c r="G27" s="32">
        <f>G22+G21</f>
        <v>0.80769199999999997</v>
      </c>
      <c r="H27" s="24">
        <f>H21+H22</f>
        <v>0.64573999999999998</v>
      </c>
      <c r="I27" s="26">
        <f>I22+I21</f>
        <v>288</v>
      </c>
      <c r="J27" s="32">
        <f>J22+J21</f>
        <v>0.48760400000000004</v>
      </c>
      <c r="K27" s="32">
        <f>K22+K21</f>
        <v>0.69531300000000007</v>
      </c>
      <c r="L27" s="32">
        <f>L22+L21</f>
        <v>0.73913099999999998</v>
      </c>
      <c r="M27" s="24">
        <f>M21+M22</f>
        <v>0.58490600000000004</v>
      </c>
      <c r="N27" s="26">
        <f>N22+N21</f>
        <v>279</v>
      </c>
      <c r="O27" s="32">
        <f>O22+O21</f>
        <v>0.44696999999999998</v>
      </c>
      <c r="P27" s="32">
        <f>P22+P21</f>
        <v>0.62666700000000009</v>
      </c>
      <c r="Q27" s="32">
        <f>Q22+Q21</f>
        <v>0.65833300000000006</v>
      </c>
    </row>
    <row r="28" spans="2:17" ht="14.25" customHeight="1" x14ac:dyDescent="0.25">
      <c r="B28" s="18" t="s">
        <v>130</v>
      </c>
      <c r="C28" s="24">
        <f t="shared" ref="C28:Q28" si="0">C22+C21+C20</f>
        <v>0.88825200000000004</v>
      </c>
      <c r="D28" s="26">
        <f t="shared" si="0"/>
        <v>310</v>
      </c>
      <c r="E28" s="32">
        <f t="shared" si="0"/>
        <v>0.83908099999999997</v>
      </c>
      <c r="F28" s="32">
        <f t="shared" si="0"/>
        <v>0.867089</v>
      </c>
      <c r="G28" s="32">
        <f t="shared" si="0"/>
        <v>0.961538</v>
      </c>
      <c r="H28" s="24">
        <f t="shared" si="0"/>
        <v>0.90582999999999991</v>
      </c>
      <c r="I28" s="26">
        <f t="shared" si="0"/>
        <v>404</v>
      </c>
      <c r="J28" s="32">
        <f t="shared" si="0"/>
        <v>0.82644700000000004</v>
      </c>
      <c r="K28" s="32">
        <f t="shared" si="0"/>
        <v>0.92187600000000003</v>
      </c>
      <c r="L28" s="32">
        <f t="shared" si="0"/>
        <v>0.98550800000000005</v>
      </c>
      <c r="M28" s="24">
        <f t="shared" si="0"/>
        <v>0.85534600000000005</v>
      </c>
      <c r="N28" s="26">
        <f t="shared" si="0"/>
        <v>408</v>
      </c>
      <c r="O28" s="32">
        <f t="shared" si="0"/>
        <v>0.79545500000000002</v>
      </c>
      <c r="P28" s="32">
        <f t="shared" si="0"/>
        <v>0.88000000000000012</v>
      </c>
      <c r="Q28" s="32">
        <f t="shared" si="0"/>
        <v>0.875</v>
      </c>
    </row>
    <row r="29" spans="2:17" ht="14.25" customHeight="1" x14ac:dyDescent="0.25">
      <c r="B29" s="19" t="s">
        <v>60</v>
      </c>
      <c r="C29" s="25">
        <v>0.95701999999999998</v>
      </c>
      <c r="D29" s="28">
        <v>334</v>
      </c>
      <c r="E29" s="25">
        <v>0.90804600000000002</v>
      </c>
      <c r="F29" s="22">
        <v>0.96835400000000005</v>
      </c>
      <c r="G29" s="22">
        <v>0.980769</v>
      </c>
      <c r="H29" s="25">
        <v>0.97533599999999998</v>
      </c>
      <c r="I29" s="28">
        <v>435</v>
      </c>
      <c r="J29" s="25">
        <v>0.96694199999999997</v>
      </c>
      <c r="K29" s="22">
        <v>0.97265599999999997</v>
      </c>
      <c r="L29" s="22">
        <v>1</v>
      </c>
      <c r="M29" s="25">
        <v>0.97065000000000001</v>
      </c>
      <c r="N29" s="28">
        <v>463</v>
      </c>
      <c r="O29" s="25">
        <v>0.93181800000000004</v>
      </c>
      <c r="P29" s="22">
        <v>0.98222200000000004</v>
      </c>
      <c r="Q29" s="23">
        <v>0.99166699999999997</v>
      </c>
    </row>
    <row r="30" spans="2:17" ht="14.25" customHeight="1" x14ac:dyDescent="0.25">
      <c r="B30" s="35" t="s">
        <v>194</v>
      </c>
      <c r="C30" s="35"/>
      <c r="D30" s="36"/>
      <c r="E30" s="35"/>
      <c r="F30" s="36"/>
      <c r="G30" s="36"/>
      <c r="H30" s="35"/>
      <c r="I30" s="36"/>
      <c r="J30" s="35"/>
      <c r="K30" s="36"/>
      <c r="L30" s="36"/>
      <c r="M30" s="35"/>
      <c r="N30" s="36"/>
      <c r="O30" s="35"/>
      <c r="P30" s="36"/>
      <c r="Q30" s="37"/>
    </row>
    <row r="31" spans="2:17" ht="14.25" customHeight="1" x14ac:dyDescent="0.25">
      <c r="B31" s="13" t="s">
        <v>54</v>
      </c>
      <c r="C31" s="16">
        <v>0.38108900000000001</v>
      </c>
      <c r="D31" s="17">
        <v>133</v>
      </c>
      <c r="E31" s="16">
        <v>0.45977000000000001</v>
      </c>
      <c r="F31" s="14">
        <v>0.37341800000000003</v>
      </c>
      <c r="G31" s="14">
        <v>0.32692300000000002</v>
      </c>
      <c r="H31" s="16">
        <v>0.32286999999999999</v>
      </c>
      <c r="I31" s="17">
        <v>144</v>
      </c>
      <c r="J31" s="16">
        <v>0.38016499999999998</v>
      </c>
      <c r="K31" s="14">
        <v>0.30468800000000001</v>
      </c>
      <c r="L31" s="14">
        <v>0.28985499999999997</v>
      </c>
      <c r="M31" s="16">
        <v>0.31027300000000002</v>
      </c>
      <c r="N31" s="17">
        <v>148</v>
      </c>
      <c r="O31" s="16">
        <v>0.33333299999999999</v>
      </c>
      <c r="P31" s="14">
        <v>0.30222199999999999</v>
      </c>
      <c r="Q31" s="15">
        <v>0.3</v>
      </c>
    </row>
    <row r="32" spans="2:17" ht="14.25" customHeight="1" x14ac:dyDescent="0.25">
      <c r="B32" s="7" t="s">
        <v>55</v>
      </c>
      <c r="C32" s="10">
        <v>0.14613200000000001</v>
      </c>
      <c r="D32" s="11">
        <v>51</v>
      </c>
      <c r="E32" s="10">
        <v>0.16092000000000001</v>
      </c>
      <c r="F32" s="8">
        <v>0.16455700000000001</v>
      </c>
      <c r="G32" s="8">
        <v>0.105769</v>
      </c>
      <c r="H32" s="10">
        <v>0.204036</v>
      </c>
      <c r="I32" s="11">
        <v>91</v>
      </c>
      <c r="J32" s="10">
        <v>0.28925600000000001</v>
      </c>
      <c r="K32" s="8">
        <v>0.171875</v>
      </c>
      <c r="L32" s="8">
        <v>0.17391300000000001</v>
      </c>
      <c r="M32" s="10">
        <v>0.18448600000000001</v>
      </c>
      <c r="N32" s="11">
        <v>88</v>
      </c>
      <c r="O32" s="10">
        <v>0.212121</v>
      </c>
      <c r="P32" s="8">
        <v>0.186667</v>
      </c>
      <c r="Q32" s="9">
        <v>0.15</v>
      </c>
    </row>
    <row r="33" spans="2:17" ht="14.25" customHeight="1" x14ac:dyDescent="0.25">
      <c r="B33" s="13" t="s">
        <v>56</v>
      </c>
      <c r="C33" s="16">
        <v>0.16045799999999999</v>
      </c>
      <c r="D33" s="17">
        <v>56</v>
      </c>
      <c r="E33" s="16">
        <v>6.8966E-2</v>
      </c>
      <c r="F33" s="14">
        <v>0.17721500000000001</v>
      </c>
      <c r="G33" s="14">
        <v>0.211538</v>
      </c>
      <c r="H33" s="16">
        <v>0.170404</v>
      </c>
      <c r="I33" s="17">
        <v>76</v>
      </c>
      <c r="J33" s="16">
        <v>8.2644999999999996E-2</v>
      </c>
      <c r="K33" s="14">
        <v>0.21875</v>
      </c>
      <c r="L33" s="14">
        <v>0.144928</v>
      </c>
      <c r="M33" s="16">
        <v>0.209644</v>
      </c>
      <c r="N33" s="17">
        <v>100</v>
      </c>
      <c r="O33" s="16">
        <v>0.227273</v>
      </c>
      <c r="P33" s="14">
        <v>0.186667</v>
      </c>
      <c r="Q33" s="15">
        <v>0.23333300000000001</v>
      </c>
    </row>
    <row r="34" spans="2:17" ht="14.25" customHeight="1" x14ac:dyDescent="0.25">
      <c r="B34" s="7" t="s">
        <v>57</v>
      </c>
      <c r="C34" s="10">
        <v>0.212034</v>
      </c>
      <c r="D34" s="11">
        <v>74</v>
      </c>
      <c r="E34" s="10">
        <v>0.206897</v>
      </c>
      <c r="F34" s="8">
        <v>0.20886099999999999</v>
      </c>
      <c r="G34" s="8">
        <v>0.22115399999999999</v>
      </c>
      <c r="H34" s="10">
        <v>0.19506699999999999</v>
      </c>
      <c r="I34" s="11">
        <v>87</v>
      </c>
      <c r="J34" s="10">
        <v>0.17355400000000001</v>
      </c>
      <c r="K34" s="8">
        <v>0.19531299999999999</v>
      </c>
      <c r="L34" s="8">
        <v>0.23188400000000001</v>
      </c>
      <c r="M34" s="10">
        <v>0.194969</v>
      </c>
      <c r="N34" s="11">
        <v>93</v>
      </c>
      <c r="O34" s="10">
        <v>0.14393900000000001</v>
      </c>
      <c r="P34" s="8">
        <v>0.222222</v>
      </c>
      <c r="Q34" s="9">
        <v>0.2</v>
      </c>
    </row>
    <row r="35" spans="2:17" ht="14.25" customHeight="1" x14ac:dyDescent="0.25">
      <c r="B35" s="13" t="s">
        <v>58</v>
      </c>
      <c r="C35" s="16">
        <v>4.8710999999999997E-2</v>
      </c>
      <c r="D35" s="17">
        <v>17</v>
      </c>
      <c r="E35" s="16">
        <v>3.4483E-2</v>
      </c>
      <c r="F35" s="14">
        <v>3.1646000000000001E-2</v>
      </c>
      <c r="G35" s="14">
        <v>8.6538000000000004E-2</v>
      </c>
      <c r="H35" s="16">
        <v>5.1569999999999998E-2</v>
      </c>
      <c r="I35" s="17">
        <v>23</v>
      </c>
      <c r="J35" s="16">
        <v>4.9586999999999999E-2</v>
      </c>
      <c r="K35" s="14">
        <v>4.6875E-2</v>
      </c>
      <c r="L35" s="14">
        <v>7.2464000000000001E-2</v>
      </c>
      <c r="M35" s="16">
        <v>6.7086000000000007E-2</v>
      </c>
      <c r="N35" s="17">
        <v>32</v>
      </c>
      <c r="O35" s="16">
        <v>4.5455000000000002E-2</v>
      </c>
      <c r="P35" s="14">
        <v>7.1110999999999994E-2</v>
      </c>
      <c r="Q35" s="15">
        <v>8.3333000000000004E-2</v>
      </c>
    </row>
    <row r="36" spans="2:17" ht="14.25" customHeight="1" x14ac:dyDescent="0.25">
      <c r="B36" s="7" t="s">
        <v>59</v>
      </c>
      <c r="C36" s="10">
        <v>3.1518999999999998E-2</v>
      </c>
      <c r="D36" s="11">
        <v>11</v>
      </c>
      <c r="E36" s="10">
        <v>1.1494000000000001E-2</v>
      </c>
      <c r="F36" s="8">
        <v>3.1646000000000001E-2</v>
      </c>
      <c r="G36" s="8">
        <v>4.8077000000000002E-2</v>
      </c>
      <c r="H36" s="10">
        <v>4.2601E-2</v>
      </c>
      <c r="I36" s="11">
        <v>19</v>
      </c>
      <c r="J36" s="10">
        <v>1.6528999999999999E-2</v>
      </c>
      <c r="K36" s="8">
        <v>4.2969E-2</v>
      </c>
      <c r="L36" s="8">
        <v>8.6957000000000007E-2</v>
      </c>
      <c r="M36" s="10">
        <v>2.0964E-2</v>
      </c>
      <c r="N36" s="11">
        <v>10</v>
      </c>
      <c r="O36" s="10">
        <v>7.5760000000000003E-3</v>
      </c>
      <c r="P36" s="8">
        <v>2.6667E-2</v>
      </c>
      <c r="Q36" s="9">
        <v>2.5000000000000001E-2</v>
      </c>
    </row>
    <row r="37" spans="2:17" ht="14.25" customHeight="1" x14ac:dyDescent="0.25">
      <c r="B37" s="13" t="s">
        <v>49</v>
      </c>
      <c r="C37" s="16">
        <v>2.8649999999999999E-3</v>
      </c>
      <c r="D37" s="17">
        <v>1</v>
      </c>
      <c r="E37" s="16">
        <v>1.1494000000000001E-2</v>
      </c>
      <c r="F37" s="14">
        <v>0</v>
      </c>
      <c r="G37" s="14">
        <v>0</v>
      </c>
      <c r="H37" s="16">
        <v>0</v>
      </c>
      <c r="I37" s="17">
        <v>0</v>
      </c>
      <c r="J37" s="16">
        <v>0</v>
      </c>
      <c r="K37" s="14">
        <v>0</v>
      </c>
      <c r="L37" s="14">
        <v>0</v>
      </c>
      <c r="M37" s="16">
        <v>2.0960000000000002E-3</v>
      </c>
      <c r="N37" s="17">
        <v>1</v>
      </c>
      <c r="O37" s="16">
        <v>0</v>
      </c>
      <c r="P37" s="14">
        <v>0</v>
      </c>
      <c r="Q37" s="15">
        <v>8.3330000000000001E-3</v>
      </c>
    </row>
    <row r="38" spans="2:17" ht="14.25" customHeight="1" x14ac:dyDescent="0.25">
      <c r="B38" s="7" t="s">
        <v>50</v>
      </c>
      <c r="C38" s="10">
        <v>1.7191999999999999E-2</v>
      </c>
      <c r="D38" s="11">
        <v>6</v>
      </c>
      <c r="E38" s="10">
        <v>4.5976999999999997E-2</v>
      </c>
      <c r="F38" s="8">
        <v>1.2658000000000001E-2</v>
      </c>
      <c r="G38" s="8">
        <v>0</v>
      </c>
      <c r="H38" s="10">
        <v>1.3453E-2</v>
      </c>
      <c r="I38" s="11">
        <v>6</v>
      </c>
      <c r="J38" s="10">
        <v>8.2640000000000005E-3</v>
      </c>
      <c r="K38" s="8">
        <v>1.9531E-2</v>
      </c>
      <c r="L38" s="8">
        <v>0</v>
      </c>
      <c r="M38" s="10">
        <v>1.0482E-2</v>
      </c>
      <c r="N38" s="11">
        <v>5</v>
      </c>
      <c r="O38" s="10">
        <v>3.0303E-2</v>
      </c>
      <c r="P38" s="8">
        <v>4.444E-3</v>
      </c>
      <c r="Q38" s="9">
        <v>0</v>
      </c>
    </row>
    <row r="39" spans="2:17" ht="14.25" customHeight="1" x14ac:dyDescent="0.25">
      <c r="B39" s="18" t="s">
        <v>51</v>
      </c>
      <c r="C39" s="18"/>
      <c r="D39" s="26">
        <v>349</v>
      </c>
      <c r="E39" s="30">
        <v>87</v>
      </c>
      <c r="F39" s="26">
        <v>158</v>
      </c>
      <c r="G39" s="26">
        <v>104</v>
      </c>
      <c r="H39" s="18"/>
      <c r="I39" s="26">
        <v>446</v>
      </c>
      <c r="J39" s="30">
        <v>121</v>
      </c>
      <c r="K39" s="26">
        <v>256</v>
      </c>
      <c r="L39" s="26">
        <v>69</v>
      </c>
      <c r="M39" s="18"/>
      <c r="N39" s="26">
        <v>477</v>
      </c>
      <c r="O39" s="30">
        <v>132</v>
      </c>
      <c r="P39" s="26">
        <v>225</v>
      </c>
      <c r="Q39" s="27">
        <v>120</v>
      </c>
    </row>
    <row r="40" spans="2:17" ht="14.25" customHeight="1" x14ac:dyDescent="0.25">
      <c r="B40" s="18" t="s">
        <v>52</v>
      </c>
      <c r="C40" s="18"/>
      <c r="D40" s="26">
        <v>349</v>
      </c>
      <c r="E40" s="30">
        <v>87</v>
      </c>
      <c r="F40" s="26">
        <v>158</v>
      </c>
      <c r="G40" s="26">
        <v>104</v>
      </c>
      <c r="H40" s="18"/>
      <c r="I40" s="26">
        <v>446</v>
      </c>
      <c r="J40" s="30">
        <v>121</v>
      </c>
      <c r="K40" s="26">
        <v>256</v>
      </c>
      <c r="L40" s="26">
        <v>69</v>
      </c>
      <c r="M40" s="18"/>
      <c r="N40" s="26">
        <v>477</v>
      </c>
      <c r="O40" s="30">
        <v>132</v>
      </c>
      <c r="P40" s="26">
        <v>225</v>
      </c>
      <c r="Q40" s="27">
        <v>120</v>
      </c>
    </row>
    <row r="41" spans="2:17" ht="14.25" customHeight="1" x14ac:dyDescent="0.25">
      <c r="B41" s="18" t="s">
        <v>58</v>
      </c>
      <c r="C41" s="24">
        <f>C35+C36</f>
        <v>8.0229999999999996E-2</v>
      </c>
      <c r="D41" s="26">
        <f>D36+D35</f>
        <v>28</v>
      </c>
      <c r="E41" s="32">
        <f>E36+E35</f>
        <v>4.5977000000000004E-2</v>
      </c>
      <c r="F41" s="32">
        <f>F36+F35</f>
        <v>6.3292000000000001E-2</v>
      </c>
      <c r="G41" s="32">
        <f>G36+G35</f>
        <v>0.13461500000000001</v>
      </c>
      <c r="H41" s="24">
        <f>H35+H36</f>
        <v>9.4171000000000005E-2</v>
      </c>
      <c r="I41" s="26">
        <f>I36+I35</f>
        <v>42</v>
      </c>
      <c r="J41" s="32">
        <f>J36+J35</f>
        <v>6.6115999999999994E-2</v>
      </c>
      <c r="K41" s="32">
        <f>K36+K35</f>
        <v>8.9844000000000007E-2</v>
      </c>
      <c r="L41" s="32">
        <f>L36+L35</f>
        <v>0.15942100000000001</v>
      </c>
      <c r="M41" s="24">
        <f>M35+M36</f>
        <v>8.8050000000000003E-2</v>
      </c>
      <c r="N41" s="26">
        <f>N36+N35</f>
        <v>42</v>
      </c>
      <c r="O41" s="32">
        <f>O36+O35</f>
        <v>5.3031000000000002E-2</v>
      </c>
      <c r="P41" s="32">
        <f>P36+P35</f>
        <v>9.777799999999999E-2</v>
      </c>
      <c r="Q41" s="32">
        <f>Q36+Q35</f>
        <v>0.10833300000000001</v>
      </c>
    </row>
    <row r="42" spans="2:17" ht="14.25" customHeight="1" x14ac:dyDescent="0.25">
      <c r="B42" s="18" t="s">
        <v>130</v>
      </c>
      <c r="C42" s="24">
        <f t="shared" ref="C42:Q42" si="1">C36+C35+C34</f>
        <v>0.29226399999999997</v>
      </c>
      <c r="D42" s="26">
        <f t="shared" si="1"/>
        <v>102</v>
      </c>
      <c r="E42" s="32">
        <f t="shared" si="1"/>
        <v>0.25287399999999999</v>
      </c>
      <c r="F42" s="32">
        <f t="shared" si="1"/>
        <v>0.27215299999999998</v>
      </c>
      <c r="G42" s="32">
        <f t="shared" si="1"/>
        <v>0.355769</v>
      </c>
      <c r="H42" s="24">
        <f t="shared" si="1"/>
        <v>0.289238</v>
      </c>
      <c r="I42" s="26">
        <f t="shared" si="1"/>
        <v>129</v>
      </c>
      <c r="J42" s="32">
        <f t="shared" si="1"/>
        <v>0.23966999999999999</v>
      </c>
      <c r="K42" s="32">
        <f t="shared" si="1"/>
        <v>0.28515699999999999</v>
      </c>
      <c r="L42" s="32">
        <f t="shared" si="1"/>
        <v>0.39130500000000001</v>
      </c>
      <c r="M42" s="24">
        <f t="shared" si="1"/>
        <v>0.28301900000000002</v>
      </c>
      <c r="N42" s="26">
        <f t="shared" si="1"/>
        <v>135</v>
      </c>
      <c r="O42" s="32">
        <f t="shared" si="1"/>
        <v>0.19697000000000001</v>
      </c>
      <c r="P42" s="32">
        <f t="shared" si="1"/>
        <v>0.32</v>
      </c>
      <c r="Q42" s="32">
        <f t="shared" si="1"/>
        <v>0.30833300000000002</v>
      </c>
    </row>
    <row r="43" spans="2:17" ht="14.25" customHeight="1" x14ac:dyDescent="0.25">
      <c r="B43" s="19" t="s">
        <v>60</v>
      </c>
      <c r="C43" s="25">
        <v>0.598854</v>
      </c>
      <c r="D43" s="28">
        <v>209</v>
      </c>
      <c r="E43" s="25">
        <v>0.48275899999999999</v>
      </c>
      <c r="F43" s="22">
        <v>0.61392400000000003</v>
      </c>
      <c r="G43" s="22">
        <v>0.67307700000000004</v>
      </c>
      <c r="H43" s="25">
        <v>0.66367699999999996</v>
      </c>
      <c r="I43" s="28">
        <v>296</v>
      </c>
      <c r="J43" s="25">
        <v>0.61156999999999995</v>
      </c>
      <c r="K43" s="22">
        <v>0.67578099999999997</v>
      </c>
      <c r="L43" s="22">
        <v>0.71014500000000003</v>
      </c>
      <c r="M43" s="25">
        <v>0.677149</v>
      </c>
      <c r="N43" s="28">
        <v>323</v>
      </c>
      <c r="O43" s="25">
        <v>0.63636400000000004</v>
      </c>
      <c r="P43" s="22">
        <v>0.69333299999999998</v>
      </c>
      <c r="Q43" s="23">
        <v>0.69166700000000003</v>
      </c>
    </row>
    <row r="44" spans="2:17" ht="14.25" customHeight="1" x14ac:dyDescent="0.25">
      <c r="B44" s="35" t="s">
        <v>195</v>
      </c>
      <c r="C44" s="35"/>
      <c r="D44" s="36"/>
      <c r="E44" s="35"/>
      <c r="F44" s="36"/>
      <c r="G44" s="36"/>
      <c r="H44" s="35"/>
      <c r="I44" s="36"/>
      <c r="J44" s="35"/>
      <c r="K44" s="36"/>
      <c r="L44" s="36"/>
      <c r="M44" s="35"/>
      <c r="N44" s="36"/>
      <c r="O44" s="35"/>
      <c r="P44" s="36"/>
      <c r="Q44" s="37"/>
    </row>
    <row r="45" spans="2:17" ht="14.25" customHeight="1" x14ac:dyDescent="0.25">
      <c r="B45" s="13" t="s">
        <v>54</v>
      </c>
      <c r="C45" s="16">
        <v>2.8653000000000001E-2</v>
      </c>
      <c r="D45" s="17">
        <v>10</v>
      </c>
      <c r="E45" s="16">
        <v>5.7471000000000001E-2</v>
      </c>
      <c r="F45" s="14">
        <v>2.5316000000000002E-2</v>
      </c>
      <c r="G45" s="14">
        <v>9.6150000000000003E-3</v>
      </c>
      <c r="H45" s="16">
        <v>1.7937000000000002E-2</v>
      </c>
      <c r="I45" s="17">
        <v>8</v>
      </c>
      <c r="J45" s="16">
        <v>1.6528999999999999E-2</v>
      </c>
      <c r="K45" s="14">
        <v>1.1719E-2</v>
      </c>
      <c r="L45" s="14">
        <v>4.3478000000000003E-2</v>
      </c>
      <c r="M45" s="16">
        <v>6.2890000000000003E-3</v>
      </c>
      <c r="N45" s="17">
        <v>3</v>
      </c>
      <c r="O45" s="16">
        <v>1.5152000000000001E-2</v>
      </c>
      <c r="P45" s="14">
        <v>0</v>
      </c>
      <c r="Q45" s="15">
        <v>8.3330000000000001E-3</v>
      </c>
    </row>
    <row r="46" spans="2:17" ht="14.25" customHeight="1" x14ac:dyDescent="0.25">
      <c r="B46" s="7" t="s">
        <v>55</v>
      </c>
      <c r="C46" s="10">
        <v>2.0056999999999998E-2</v>
      </c>
      <c r="D46" s="11">
        <v>7</v>
      </c>
      <c r="E46" s="10">
        <v>1.1494000000000001E-2</v>
      </c>
      <c r="F46" s="8">
        <v>2.5316000000000002E-2</v>
      </c>
      <c r="G46" s="8">
        <v>1.9231000000000002E-2</v>
      </c>
      <c r="H46" s="10">
        <v>1.1211E-2</v>
      </c>
      <c r="I46" s="11">
        <v>5</v>
      </c>
      <c r="J46" s="10">
        <v>1.6528999999999999E-2</v>
      </c>
      <c r="K46" s="8">
        <v>1.1719E-2</v>
      </c>
      <c r="L46" s="8">
        <v>0</v>
      </c>
      <c r="M46" s="10">
        <v>1.8867999999999999E-2</v>
      </c>
      <c r="N46" s="11">
        <v>9</v>
      </c>
      <c r="O46" s="10">
        <v>5.3030000000000001E-2</v>
      </c>
      <c r="P46" s="8">
        <v>4.444E-3</v>
      </c>
      <c r="Q46" s="9">
        <v>8.3330000000000001E-3</v>
      </c>
    </row>
    <row r="47" spans="2:17" ht="14.25" customHeight="1" x14ac:dyDescent="0.25">
      <c r="B47" s="13" t="s">
        <v>56</v>
      </c>
      <c r="C47" s="16">
        <v>8.5959999999999995E-3</v>
      </c>
      <c r="D47" s="17">
        <v>3</v>
      </c>
      <c r="E47" s="16">
        <v>3.4483E-2</v>
      </c>
      <c r="F47" s="14">
        <v>0</v>
      </c>
      <c r="G47" s="14">
        <v>0</v>
      </c>
      <c r="H47" s="16">
        <v>1.3453E-2</v>
      </c>
      <c r="I47" s="17">
        <v>6</v>
      </c>
      <c r="J47" s="16">
        <v>4.1321999999999998E-2</v>
      </c>
      <c r="K47" s="14">
        <v>3.9060000000000002E-3</v>
      </c>
      <c r="L47" s="14">
        <v>0</v>
      </c>
      <c r="M47" s="16">
        <v>1.0482E-2</v>
      </c>
      <c r="N47" s="17">
        <v>5</v>
      </c>
      <c r="O47" s="16">
        <v>3.0303E-2</v>
      </c>
      <c r="P47" s="14">
        <v>4.444E-3</v>
      </c>
      <c r="Q47" s="15">
        <v>0</v>
      </c>
    </row>
    <row r="48" spans="2:17" ht="14.25" customHeight="1" x14ac:dyDescent="0.25">
      <c r="B48" s="7" t="s">
        <v>57</v>
      </c>
      <c r="C48" s="10">
        <v>0.111748</v>
      </c>
      <c r="D48" s="11">
        <v>39</v>
      </c>
      <c r="E48" s="10">
        <v>0.17241400000000001</v>
      </c>
      <c r="F48" s="8">
        <v>6.9620000000000001E-2</v>
      </c>
      <c r="G48" s="8">
        <v>0.125</v>
      </c>
      <c r="H48" s="10">
        <v>9.1927999999999996E-2</v>
      </c>
      <c r="I48" s="11">
        <v>41</v>
      </c>
      <c r="J48" s="10">
        <v>0.190083</v>
      </c>
      <c r="K48" s="8">
        <v>7.0313000000000001E-2</v>
      </c>
      <c r="L48" s="8">
        <v>0</v>
      </c>
      <c r="M48" s="10">
        <v>5.0313999999999998E-2</v>
      </c>
      <c r="N48" s="11">
        <v>24</v>
      </c>
      <c r="O48" s="10">
        <v>8.3333000000000004E-2</v>
      </c>
      <c r="P48" s="8">
        <v>4.4443999999999997E-2</v>
      </c>
      <c r="Q48" s="9">
        <v>2.5000000000000001E-2</v>
      </c>
    </row>
    <row r="49" spans="2:17" ht="14.25" customHeight="1" x14ac:dyDescent="0.25">
      <c r="B49" s="13" t="s">
        <v>58</v>
      </c>
      <c r="C49" s="16">
        <v>0.24928400000000001</v>
      </c>
      <c r="D49" s="17">
        <v>87</v>
      </c>
      <c r="E49" s="16">
        <v>0.25287399999999999</v>
      </c>
      <c r="F49" s="14">
        <v>0.259494</v>
      </c>
      <c r="G49" s="14">
        <v>0.230769</v>
      </c>
      <c r="H49" s="16">
        <v>0.295964</v>
      </c>
      <c r="I49" s="17">
        <v>132</v>
      </c>
      <c r="J49" s="16">
        <v>0.31405</v>
      </c>
      <c r="K49" s="14">
        <v>0.28515600000000002</v>
      </c>
      <c r="L49" s="14">
        <v>0.30434800000000001</v>
      </c>
      <c r="M49" s="16">
        <v>0.29769400000000001</v>
      </c>
      <c r="N49" s="17">
        <v>142</v>
      </c>
      <c r="O49" s="16">
        <v>0.35606100000000002</v>
      </c>
      <c r="P49" s="14">
        <v>0.32</v>
      </c>
      <c r="Q49" s="15">
        <v>0.191667</v>
      </c>
    </row>
    <row r="50" spans="2:17" ht="14.25" customHeight="1" x14ac:dyDescent="0.25">
      <c r="B50" s="7" t="s">
        <v>59</v>
      </c>
      <c r="C50" s="10">
        <v>0.54441300000000004</v>
      </c>
      <c r="D50" s="11">
        <v>190</v>
      </c>
      <c r="E50" s="10">
        <v>0.39080500000000001</v>
      </c>
      <c r="F50" s="8">
        <v>0.59493700000000005</v>
      </c>
      <c r="G50" s="8">
        <v>0.59615399999999996</v>
      </c>
      <c r="H50" s="10">
        <v>0.52242200000000005</v>
      </c>
      <c r="I50" s="11">
        <v>233</v>
      </c>
      <c r="J50" s="10">
        <v>0.35537200000000002</v>
      </c>
      <c r="K50" s="8">
        <v>0.56640599999999997</v>
      </c>
      <c r="L50" s="8">
        <v>0.65217400000000003</v>
      </c>
      <c r="M50" s="10">
        <v>0.59538800000000003</v>
      </c>
      <c r="N50" s="11">
        <v>284</v>
      </c>
      <c r="O50" s="10">
        <v>0.41666700000000001</v>
      </c>
      <c r="P50" s="8">
        <v>0.61777800000000005</v>
      </c>
      <c r="Q50" s="9">
        <v>0.75</v>
      </c>
    </row>
    <row r="51" spans="2:17" ht="14.25" customHeight="1" x14ac:dyDescent="0.25">
      <c r="B51" s="13" t="s">
        <v>49</v>
      </c>
      <c r="C51" s="16">
        <v>0</v>
      </c>
      <c r="D51" s="17">
        <v>0</v>
      </c>
      <c r="E51" s="16">
        <v>0</v>
      </c>
      <c r="F51" s="14">
        <v>0</v>
      </c>
      <c r="G51" s="14">
        <v>0</v>
      </c>
      <c r="H51" s="16">
        <v>2.2420000000000001E-3</v>
      </c>
      <c r="I51" s="17">
        <v>1</v>
      </c>
      <c r="J51" s="16">
        <v>8.2640000000000005E-3</v>
      </c>
      <c r="K51" s="14">
        <v>0</v>
      </c>
      <c r="L51" s="14">
        <v>0</v>
      </c>
      <c r="M51" s="16">
        <v>2.0960000000000002E-3</v>
      </c>
      <c r="N51" s="17">
        <v>1</v>
      </c>
      <c r="O51" s="16">
        <v>7.5760000000000003E-3</v>
      </c>
      <c r="P51" s="14">
        <v>0</v>
      </c>
      <c r="Q51" s="15">
        <v>0</v>
      </c>
    </row>
    <row r="52" spans="2:17" ht="14.25" customHeight="1" x14ac:dyDescent="0.25">
      <c r="B52" s="7" t="s">
        <v>50</v>
      </c>
      <c r="C52" s="10">
        <v>3.7248999999999997E-2</v>
      </c>
      <c r="D52" s="11">
        <v>13</v>
      </c>
      <c r="E52" s="10">
        <v>8.0460000000000004E-2</v>
      </c>
      <c r="F52" s="8">
        <v>2.5316000000000002E-2</v>
      </c>
      <c r="G52" s="8">
        <v>1.9231000000000002E-2</v>
      </c>
      <c r="H52" s="10">
        <v>4.4843000000000001E-2</v>
      </c>
      <c r="I52" s="11">
        <v>20</v>
      </c>
      <c r="J52" s="10">
        <v>5.7851E-2</v>
      </c>
      <c r="K52" s="8">
        <v>5.0781E-2</v>
      </c>
      <c r="L52" s="8">
        <v>0</v>
      </c>
      <c r="M52" s="10">
        <v>1.8867999999999999E-2</v>
      </c>
      <c r="N52" s="11">
        <v>9</v>
      </c>
      <c r="O52" s="10">
        <v>3.7879000000000003E-2</v>
      </c>
      <c r="P52" s="8">
        <v>8.8889999999999993E-3</v>
      </c>
      <c r="Q52" s="9">
        <v>1.6667000000000001E-2</v>
      </c>
    </row>
    <row r="53" spans="2:17" ht="14.25" customHeight="1" x14ac:dyDescent="0.25">
      <c r="B53" s="18" t="s">
        <v>51</v>
      </c>
      <c r="C53" s="18"/>
      <c r="D53" s="26">
        <v>349</v>
      </c>
      <c r="E53" s="30">
        <v>87</v>
      </c>
      <c r="F53" s="26">
        <v>158</v>
      </c>
      <c r="G53" s="26">
        <v>104</v>
      </c>
      <c r="H53" s="18"/>
      <c r="I53" s="26">
        <v>446</v>
      </c>
      <c r="J53" s="30">
        <v>121</v>
      </c>
      <c r="K53" s="26">
        <v>256</v>
      </c>
      <c r="L53" s="26">
        <v>69</v>
      </c>
      <c r="M53" s="18"/>
      <c r="N53" s="26">
        <v>477</v>
      </c>
      <c r="O53" s="30">
        <v>132</v>
      </c>
      <c r="P53" s="26">
        <v>225</v>
      </c>
      <c r="Q53" s="27">
        <v>120</v>
      </c>
    </row>
    <row r="54" spans="2:17" ht="14.25" customHeight="1" x14ac:dyDescent="0.25">
      <c r="B54" s="18" t="s">
        <v>52</v>
      </c>
      <c r="C54" s="18"/>
      <c r="D54" s="26">
        <v>349</v>
      </c>
      <c r="E54" s="30">
        <v>87</v>
      </c>
      <c r="F54" s="26">
        <v>158</v>
      </c>
      <c r="G54" s="26">
        <v>104</v>
      </c>
      <c r="H54" s="18"/>
      <c r="I54" s="26">
        <v>446</v>
      </c>
      <c r="J54" s="30">
        <v>121</v>
      </c>
      <c r="K54" s="26">
        <v>256</v>
      </c>
      <c r="L54" s="26">
        <v>69</v>
      </c>
      <c r="M54" s="18"/>
      <c r="N54" s="26">
        <v>477</v>
      </c>
      <c r="O54" s="30">
        <v>132</v>
      </c>
      <c r="P54" s="26">
        <v>225</v>
      </c>
      <c r="Q54" s="27">
        <v>120</v>
      </c>
    </row>
    <row r="55" spans="2:17" ht="14.25" customHeight="1" x14ac:dyDescent="0.25">
      <c r="B55" s="18" t="s">
        <v>58</v>
      </c>
      <c r="C55" s="24">
        <f>C49+C50</f>
        <v>0.7936970000000001</v>
      </c>
      <c r="D55" s="26">
        <f>D50+D49</f>
        <v>277</v>
      </c>
      <c r="E55" s="32">
        <f>E50+E49</f>
        <v>0.643679</v>
      </c>
      <c r="F55" s="32">
        <f>F50+F49</f>
        <v>0.85443100000000005</v>
      </c>
      <c r="G55" s="32">
        <f>G50+G49</f>
        <v>0.82692299999999996</v>
      </c>
      <c r="H55" s="24">
        <f>H49+H50</f>
        <v>0.81838600000000006</v>
      </c>
      <c r="I55" s="26">
        <f>I50+I49</f>
        <v>365</v>
      </c>
      <c r="J55" s="32">
        <f>J50+J49</f>
        <v>0.66942199999999996</v>
      </c>
      <c r="K55" s="32">
        <f>K50+K49</f>
        <v>0.85156199999999993</v>
      </c>
      <c r="L55" s="32">
        <f>L50+L49</f>
        <v>0.95652200000000009</v>
      </c>
      <c r="M55" s="24">
        <f>M49+M50</f>
        <v>0.89308200000000004</v>
      </c>
      <c r="N55" s="26">
        <f>N50+N49</f>
        <v>426</v>
      </c>
      <c r="O55" s="32">
        <f>O50+O49</f>
        <v>0.77272800000000008</v>
      </c>
      <c r="P55" s="32">
        <f>P50+P49</f>
        <v>0.937778</v>
      </c>
      <c r="Q55" s="32">
        <f>Q50+Q49</f>
        <v>0.94166700000000003</v>
      </c>
    </row>
    <row r="56" spans="2:17" ht="14.25" customHeight="1" x14ac:dyDescent="0.25">
      <c r="B56" s="18" t="s">
        <v>130</v>
      </c>
      <c r="C56" s="24">
        <f t="shared" ref="C56:Q56" si="2">C50+C49+C48</f>
        <v>0.90544500000000006</v>
      </c>
      <c r="D56" s="26">
        <f t="shared" si="2"/>
        <v>316</v>
      </c>
      <c r="E56" s="32">
        <f t="shared" si="2"/>
        <v>0.81609299999999996</v>
      </c>
      <c r="F56" s="32">
        <f t="shared" si="2"/>
        <v>0.92405100000000007</v>
      </c>
      <c r="G56" s="32">
        <f t="shared" si="2"/>
        <v>0.95192299999999996</v>
      </c>
      <c r="H56" s="24">
        <f t="shared" si="2"/>
        <v>0.91031400000000007</v>
      </c>
      <c r="I56" s="26">
        <f t="shared" si="2"/>
        <v>406</v>
      </c>
      <c r="J56" s="32">
        <f t="shared" si="2"/>
        <v>0.85950499999999996</v>
      </c>
      <c r="K56" s="32">
        <f t="shared" si="2"/>
        <v>0.92187499999999989</v>
      </c>
      <c r="L56" s="32">
        <f t="shared" si="2"/>
        <v>0.95652200000000009</v>
      </c>
      <c r="M56" s="24">
        <f t="shared" si="2"/>
        <v>0.94339600000000001</v>
      </c>
      <c r="N56" s="26">
        <f t="shared" si="2"/>
        <v>450</v>
      </c>
      <c r="O56" s="32">
        <f t="shared" si="2"/>
        <v>0.85606100000000007</v>
      </c>
      <c r="P56" s="32">
        <f t="shared" si="2"/>
        <v>0.98222200000000004</v>
      </c>
      <c r="Q56" s="32">
        <f t="shared" si="2"/>
        <v>0.96666700000000005</v>
      </c>
    </row>
    <row r="57" spans="2:17" ht="14.25" customHeight="1" x14ac:dyDescent="0.25">
      <c r="B57" s="19" t="s">
        <v>60</v>
      </c>
      <c r="C57" s="25">
        <v>0.93409699999999996</v>
      </c>
      <c r="D57" s="28">
        <v>326</v>
      </c>
      <c r="E57" s="25">
        <v>0.86206899999999997</v>
      </c>
      <c r="F57" s="22">
        <v>0.94936699999999996</v>
      </c>
      <c r="G57" s="22">
        <v>0.97115399999999996</v>
      </c>
      <c r="H57" s="25">
        <v>0.93497799999999998</v>
      </c>
      <c r="I57" s="28">
        <v>417</v>
      </c>
      <c r="J57" s="25">
        <v>0.91735500000000003</v>
      </c>
      <c r="K57" s="22">
        <v>0.9375</v>
      </c>
      <c r="L57" s="22">
        <v>0.95652199999999998</v>
      </c>
      <c r="M57" s="25">
        <v>0.972746</v>
      </c>
      <c r="N57" s="28">
        <v>464</v>
      </c>
      <c r="O57" s="25">
        <v>0.93939399999999995</v>
      </c>
      <c r="P57" s="22">
        <v>0.99111099999999996</v>
      </c>
      <c r="Q57" s="23">
        <v>0.97499999999999998</v>
      </c>
    </row>
    <row r="58" spans="2:17" ht="14.25" customHeight="1" x14ac:dyDescent="0.25">
      <c r="B58" s="35" t="s">
        <v>196</v>
      </c>
      <c r="C58" s="35"/>
      <c r="D58" s="36"/>
      <c r="E58" s="35"/>
      <c r="F58" s="36"/>
      <c r="G58" s="36"/>
      <c r="H58" s="35"/>
      <c r="I58" s="36"/>
      <c r="J58" s="35"/>
      <c r="K58" s="36"/>
      <c r="L58" s="36"/>
      <c r="M58" s="35"/>
      <c r="N58" s="36"/>
      <c r="O58" s="35"/>
      <c r="P58" s="36"/>
      <c r="Q58" s="37"/>
    </row>
    <row r="59" spans="2:17" ht="14.25" customHeight="1" x14ac:dyDescent="0.25">
      <c r="B59" s="13" t="s">
        <v>54</v>
      </c>
      <c r="C59" s="16">
        <v>6.5903000000000003E-2</v>
      </c>
      <c r="D59" s="17">
        <v>23</v>
      </c>
      <c r="E59" s="16">
        <v>0.137931</v>
      </c>
      <c r="F59" s="14">
        <v>5.6961999999999999E-2</v>
      </c>
      <c r="G59" s="14">
        <v>1.9231000000000002E-2</v>
      </c>
      <c r="H59" s="16">
        <v>5.8296000000000001E-2</v>
      </c>
      <c r="I59" s="17">
        <v>26</v>
      </c>
      <c r="J59" s="16">
        <v>0.12396699999999999</v>
      </c>
      <c r="K59" s="14">
        <v>3.9063000000000001E-2</v>
      </c>
      <c r="L59" s="14">
        <v>1.4493000000000001E-2</v>
      </c>
      <c r="M59" s="16">
        <v>6.2893000000000004E-2</v>
      </c>
      <c r="N59" s="17">
        <v>30</v>
      </c>
      <c r="O59" s="16">
        <v>0.121212</v>
      </c>
      <c r="P59" s="14">
        <v>4.4443999999999997E-2</v>
      </c>
      <c r="Q59" s="15">
        <v>3.3333000000000002E-2</v>
      </c>
    </row>
    <row r="60" spans="2:17" ht="14.25" customHeight="1" x14ac:dyDescent="0.25">
      <c r="B60" s="7" t="s">
        <v>55</v>
      </c>
      <c r="C60" s="10">
        <v>2.8653000000000001E-2</v>
      </c>
      <c r="D60" s="11">
        <v>10</v>
      </c>
      <c r="E60" s="10">
        <v>5.7471000000000001E-2</v>
      </c>
      <c r="F60" s="8">
        <v>1.2658000000000001E-2</v>
      </c>
      <c r="G60" s="8">
        <v>2.8846E-2</v>
      </c>
      <c r="H60" s="10">
        <v>1.3453E-2</v>
      </c>
      <c r="I60" s="11">
        <v>6</v>
      </c>
      <c r="J60" s="10">
        <v>0</v>
      </c>
      <c r="K60" s="8">
        <v>1.5625E-2</v>
      </c>
      <c r="L60" s="8">
        <v>2.8986000000000001E-2</v>
      </c>
      <c r="M60" s="10">
        <v>3.7735999999999999E-2</v>
      </c>
      <c r="N60" s="11">
        <v>18</v>
      </c>
      <c r="O60" s="10">
        <v>7.5758000000000006E-2</v>
      </c>
      <c r="P60" s="8">
        <v>3.1111E-2</v>
      </c>
      <c r="Q60" s="9">
        <v>8.3330000000000001E-3</v>
      </c>
    </row>
    <row r="61" spans="2:17" ht="14.25" customHeight="1" x14ac:dyDescent="0.25">
      <c r="B61" s="13" t="s">
        <v>56</v>
      </c>
      <c r="C61" s="16">
        <v>1.1461000000000001E-2</v>
      </c>
      <c r="D61" s="17">
        <v>4</v>
      </c>
      <c r="E61" s="16">
        <v>1.1494000000000001E-2</v>
      </c>
      <c r="F61" s="14">
        <v>1.2658000000000001E-2</v>
      </c>
      <c r="G61" s="14">
        <v>9.6150000000000003E-3</v>
      </c>
      <c r="H61" s="16">
        <v>2.4663999999999998E-2</v>
      </c>
      <c r="I61" s="17">
        <v>11</v>
      </c>
      <c r="J61" s="16">
        <v>6.6115999999999994E-2</v>
      </c>
      <c r="K61" s="14">
        <v>1.1719E-2</v>
      </c>
      <c r="L61" s="14">
        <v>0</v>
      </c>
      <c r="M61" s="16">
        <v>1.2579E-2</v>
      </c>
      <c r="N61" s="17">
        <v>6</v>
      </c>
      <c r="O61" s="16">
        <v>2.2727000000000001E-2</v>
      </c>
      <c r="P61" s="14">
        <v>1.3332999999999999E-2</v>
      </c>
      <c r="Q61" s="15">
        <v>0</v>
      </c>
    </row>
    <row r="62" spans="2:17" ht="14.25" customHeight="1" x14ac:dyDescent="0.25">
      <c r="B62" s="7" t="s">
        <v>57</v>
      </c>
      <c r="C62" s="10">
        <v>0.13180500000000001</v>
      </c>
      <c r="D62" s="11">
        <v>46</v>
      </c>
      <c r="E62" s="10">
        <v>0.149425</v>
      </c>
      <c r="F62" s="8">
        <v>0.132911</v>
      </c>
      <c r="G62" s="8">
        <v>0.115385</v>
      </c>
      <c r="H62" s="10">
        <v>8.0716999999999997E-2</v>
      </c>
      <c r="I62" s="11">
        <v>36</v>
      </c>
      <c r="J62" s="10">
        <v>0.10743800000000001</v>
      </c>
      <c r="K62" s="8">
        <v>6.25E-2</v>
      </c>
      <c r="L62" s="8">
        <v>0.101449</v>
      </c>
      <c r="M62" s="10">
        <v>9.8531999999999995E-2</v>
      </c>
      <c r="N62" s="11">
        <v>47</v>
      </c>
      <c r="O62" s="10">
        <v>0.15909100000000001</v>
      </c>
      <c r="P62" s="8">
        <v>7.5555999999999998E-2</v>
      </c>
      <c r="Q62" s="9">
        <v>7.4999999999999997E-2</v>
      </c>
    </row>
    <row r="63" spans="2:17" ht="14.25" customHeight="1" x14ac:dyDescent="0.25">
      <c r="B63" s="13" t="s">
        <v>58</v>
      </c>
      <c r="C63" s="16">
        <v>0.24355299999999999</v>
      </c>
      <c r="D63" s="17">
        <v>85</v>
      </c>
      <c r="E63" s="16">
        <v>0.19540199999999999</v>
      </c>
      <c r="F63" s="14">
        <v>0.259494</v>
      </c>
      <c r="G63" s="14">
        <v>0.25961499999999998</v>
      </c>
      <c r="H63" s="16">
        <v>0.30269099999999999</v>
      </c>
      <c r="I63" s="17">
        <v>135</v>
      </c>
      <c r="J63" s="16">
        <v>0.272727</v>
      </c>
      <c r="K63" s="14">
        <v>0.32031300000000001</v>
      </c>
      <c r="L63" s="14">
        <v>0.28985499999999997</v>
      </c>
      <c r="M63" s="16">
        <v>0.29769400000000001</v>
      </c>
      <c r="N63" s="17">
        <v>142</v>
      </c>
      <c r="O63" s="16">
        <v>0.31060599999999999</v>
      </c>
      <c r="P63" s="14">
        <v>0.31111100000000003</v>
      </c>
      <c r="Q63" s="15">
        <v>0.25833299999999998</v>
      </c>
    </row>
    <row r="64" spans="2:17" ht="14.25" customHeight="1" x14ac:dyDescent="0.25">
      <c r="B64" s="7" t="s">
        <v>59</v>
      </c>
      <c r="C64" s="10">
        <v>0.44699100000000003</v>
      </c>
      <c r="D64" s="11">
        <v>156</v>
      </c>
      <c r="E64" s="10">
        <v>0.29885099999999998</v>
      </c>
      <c r="F64" s="8">
        <v>0.46835399999999999</v>
      </c>
      <c r="G64" s="8">
        <v>0.538462</v>
      </c>
      <c r="H64" s="10">
        <v>0.45515699999999998</v>
      </c>
      <c r="I64" s="11">
        <v>203</v>
      </c>
      <c r="J64" s="10">
        <v>0.347107</v>
      </c>
      <c r="K64" s="8">
        <v>0.48828100000000002</v>
      </c>
      <c r="L64" s="8">
        <v>0.52173899999999995</v>
      </c>
      <c r="M64" s="10">
        <v>0.463312</v>
      </c>
      <c r="N64" s="11">
        <v>221</v>
      </c>
      <c r="O64" s="10">
        <v>0.25</v>
      </c>
      <c r="P64" s="8">
        <v>0.51555600000000001</v>
      </c>
      <c r="Q64" s="9">
        <v>0.6</v>
      </c>
    </row>
    <row r="65" spans="2:17" ht="14.25" customHeight="1" x14ac:dyDescent="0.25">
      <c r="B65" s="13" t="s">
        <v>49</v>
      </c>
      <c r="C65" s="16">
        <v>5.731E-3</v>
      </c>
      <c r="D65" s="17">
        <v>2</v>
      </c>
      <c r="E65" s="16">
        <v>1.1494000000000001E-2</v>
      </c>
      <c r="F65" s="14">
        <v>6.3290000000000004E-3</v>
      </c>
      <c r="G65" s="14">
        <v>0</v>
      </c>
      <c r="H65" s="16">
        <v>0</v>
      </c>
      <c r="I65" s="17">
        <v>0</v>
      </c>
      <c r="J65" s="16">
        <v>0</v>
      </c>
      <c r="K65" s="14">
        <v>0</v>
      </c>
      <c r="L65" s="14">
        <v>0</v>
      </c>
      <c r="M65" s="16">
        <v>0</v>
      </c>
      <c r="N65" s="17">
        <v>0</v>
      </c>
      <c r="O65" s="16">
        <v>0</v>
      </c>
      <c r="P65" s="14">
        <v>0</v>
      </c>
      <c r="Q65" s="15">
        <v>0</v>
      </c>
    </row>
    <row r="66" spans="2:17" ht="14.25" customHeight="1" x14ac:dyDescent="0.25">
      <c r="B66" s="7" t="s">
        <v>50</v>
      </c>
      <c r="C66" s="10">
        <v>6.5903000000000003E-2</v>
      </c>
      <c r="D66" s="11">
        <v>23</v>
      </c>
      <c r="E66" s="10">
        <v>0.137931</v>
      </c>
      <c r="F66" s="8">
        <v>5.0632999999999997E-2</v>
      </c>
      <c r="G66" s="8">
        <v>2.8846E-2</v>
      </c>
      <c r="H66" s="10">
        <v>6.5021999999999996E-2</v>
      </c>
      <c r="I66" s="11">
        <v>29</v>
      </c>
      <c r="J66" s="10">
        <v>8.2644999999999996E-2</v>
      </c>
      <c r="K66" s="8">
        <v>6.25E-2</v>
      </c>
      <c r="L66" s="8">
        <v>4.3478000000000003E-2</v>
      </c>
      <c r="M66" s="10">
        <v>2.7254E-2</v>
      </c>
      <c r="N66" s="11">
        <v>13</v>
      </c>
      <c r="O66" s="10">
        <v>6.0606E-2</v>
      </c>
      <c r="P66" s="8">
        <v>8.8889999999999993E-3</v>
      </c>
      <c r="Q66" s="9">
        <v>2.5000000000000001E-2</v>
      </c>
    </row>
    <row r="67" spans="2:17" ht="14.25" customHeight="1" x14ac:dyDescent="0.25">
      <c r="B67" s="18" t="s">
        <v>51</v>
      </c>
      <c r="C67" s="18"/>
      <c r="D67" s="26">
        <v>349</v>
      </c>
      <c r="E67" s="30">
        <v>87</v>
      </c>
      <c r="F67" s="26">
        <v>158</v>
      </c>
      <c r="G67" s="26">
        <v>104</v>
      </c>
      <c r="H67" s="18"/>
      <c r="I67" s="26">
        <v>446</v>
      </c>
      <c r="J67" s="30">
        <v>121</v>
      </c>
      <c r="K67" s="26">
        <v>256</v>
      </c>
      <c r="L67" s="26">
        <v>69</v>
      </c>
      <c r="M67" s="18"/>
      <c r="N67" s="26">
        <v>477</v>
      </c>
      <c r="O67" s="30">
        <v>132</v>
      </c>
      <c r="P67" s="26">
        <v>225</v>
      </c>
      <c r="Q67" s="27">
        <v>120</v>
      </c>
    </row>
    <row r="68" spans="2:17" ht="14.25" customHeight="1" x14ac:dyDescent="0.25">
      <c r="B68" s="18" t="s">
        <v>52</v>
      </c>
      <c r="C68" s="18"/>
      <c r="D68" s="26">
        <v>349</v>
      </c>
      <c r="E68" s="30">
        <v>87</v>
      </c>
      <c r="F68" s="26">
        <v>158</v>
      </c>
      <c r="G68" s="26">
        <v>104</v>
      </c>
      <c r="H68" s="18"/>
      <c r="I68" s="26">
        <v>446</v>
      </c>
      <c r="J68" s="30">
        <v>121</v>
      </c>
      <c r="K68" s="26">
        <v>256</v>
      </c>
      <c r="L68" s="26">
        <v>69</v>
      </c>
      <c r="M68" s="18"/>
      <c r="N68" s="26">
        <v>477</v>
      </c>
      <c r="O68" s="30">
        <v>132</v>
      </c>
      <c r="P68" s="26">
        <v>225</v>
      </c>
      <c r="Q68" s="27">
        <v>120</v>
      </c>
    </row>
    <row r="69" spans="2:17" ht="14.25" customHeight="1" x14ac:dyDescent="0.25">
      <c r="B69" s="18" t="s">
        <v>58</v>
      </c>
      <c r="C69" s="24">
        <f>C63+C64</f>
        <v>0.69054400000000005</v>
      </c>
      <c r="D69" s="26">
        <f>D64+D63</f>
        <v>241</v>
      </c>
      <c r="E69" s="32">
        <f>E64+E63</f>
        <v>0.49425299999999994</v>
      </c>
      <c r="F69" s="32">
        <f>F64+F63</f>
        <v>0.72784800000000005</v>
      </c>
      <c r="G69" s="32">
        <f>G64+G63</f>
        <v>0.79807699999999993</v>
      </c>
      <c r="H69" s="24">
        <f>H63+H64</f>
        <v>0.75784799999999997</v>
      </c>
      <c r="I69" s="26">
        <f>I64+I63</f>
        <v>338</v>
      </c>
      <c r="J69" s="32">
        <f>J64+J63</f>
        <v>0.619834</v>
      </c>
      <c r="K69" s="32">
        <f>K64+K63</f>
        <v>0.80859400000000003</v>
      </c>
      <c r="L69" s="32">
        <f>L64+L63</f>
        <v>0.81159399999999993</v>
      </c>
      <c r="M69" s="24">
        <f>M63+M64</f>
        <v>0.76100600000000007</v>
      </c>
      <c r="N69" s="26">
        <f>N64+N63</f>
        <v>363</v>
      </c>
      <c r="O69" s="32">
        <f>O64+O63</f>
        <v>0.56060599999999994</v>
      </c>
      <c r="P69" s="32">
        <f>P64+P63</f>
        <v>0.82666700000000004</v>
      </c>
      <c r="Q69" s="32">
        <f>Q64+Q63</f>
        <v>0.85833300000000001</v>
      </c>
    </row>
    <row r="70" spans="2:17" ht="14.25" customHeight="1" x14ac:dyDescent="0.25">
      <c r="B70" s="18" t="s">
        <v>130</v>
      </c>
      <c r="C70" s="24">
        <f t="shared" ref="C70:Q70" si="3">C64+C63+C62</f>
        <v>0.822349</v>
      </c>
      <c r="D70" s="26">
        <f t="shared" si="3"/>
        <v>287</v>
      </c>
      <c r="E70" s="32">
        <f t="shared" si="3"/>
        <v>0.64367799999999997</v>
      </c>
      <c r="F70" s="32">
        <f t="shared" si="3"/>
        <v>0.86075900000000005</v>
      </c>
      <c r="G70" s="32">
        <f t="shared" si="3"/>
        <v>0.91346199999999989</v>
      </c>
      <c r="H70" s="24">
        <f t="shared" si="3"/>
        <v>0.838565</v>
      </c>
      <c r="I70" s="26">
        <f t="shared" si="3"/>
        <v>374</v>
      </c>
      <c r="J70" s="32">
        <f t="shared" si="3"/>
        <v>0.72727200000000003</v>
      </c>
      <c r="K70" s="32">
        <f t="shared" si="3"/>
        <v>0.87109400000000003</v>
      </c>
      <c r="L70" s="32">
        <f t="shared" si="3"/>
        <v>0.91304299999999994</v>
      </c>
      <c r="M70" s="24">
        <f t="shared" si="3"/>
        <v>0.85953800000000002</v>
      </c>
      <c r="N70" s="26">
        <f t="shared" si="3"/>
        <v>410</v>
      </c>
      <c r="O70" s="32">
        <f t="shared" si="3"/>
        <v>0.71969699999999992</v>
      </c>
      <c r="P70" s="32">
        <f t="shared" si="3"/>
        <v>0.902223</v>
      </c>
      <c r="Q70" s="32">
        <f t="shared" si="3"/>
        <v>0.93333299999999997</v>
      </c>
    </row>
    <row r="71" spans="2:17" ht="14.25" customHeight="1" x14ac:dyDescent="0.25">
      <c r="B71" s="19" t="s">
        <v>60</v>
      </c>
      <c r="C71" s="25">
        <v>0.86246400000000001</v>
      </c>
      <c r="D71" s="28">
        <v>301</v>
      </c>
      <c r="E71" s="25">
        <v>0.71264400000000006</v>
      </c>
      <c r="F71" s="22">
        <v>0.88607599999999997</v>
      </c>
      <c r="G71" s="22">
        <v>0.95192299999999996</v>
      </c>
      <c r="H71" s="25">
        <v>0.87668199999999996</v>
      </c>
      <c r="I71" s="28">
        <v>391</v>
      </c>
      <c r="J71" s="25">
        <v>0.79338799999999998</v>
      </c>
      <c r="K71" s="22">
        <v>0.89843799999999996</v>
      </c>
      <c r="L71" s="22">
        <v>0.94202900000000001</v>
      </c>
      <c r="M71" s="25">
        <v>0.90985300000000002</v>
      </c>
      <c r="N71" s="28">
        <v>434</v>
      </c>
      <c r="O71" s="25">
        <v>0.81818199999999996</v>
      </c>
      <c r="P71" s="22">
        <v>0.94666700000000004</v>
      </c>
      <c r="Q71" s="23">
        <v>0.94166700000000003</v>
      </c>
    </row>
    <row r="72" spans="2:17" ht="14.25" customHeight="1" x14ac:dyDescent="0.25">
      <c r="B72" s="35" t="s">
        <v>197</v>
      </c>
      <c r="C72" s="35"/>
      <c r="D72" s="36"/>
      <c r="E72" s="35"/>
      <c r="F72" s="36"/>
      <c r="G72" s="36"/>
      <c r="H72" s="35"/>
      <c r="I72" s="36"/>
      <c r="J72" s="35"/>
      <c r="K72" s="36"/>
      <c r="L72" s="36"/>
      <c r="M72" s="35"/>
      <c r="N72" s="36"/>
      <c r="O72" s="35"/>
      <c r="P72" s="36"/>
      <c r="Q72" s="37"/>
    </row>
    <row r="73" spans="2:17" ht="14.25" customHeight="1" x14ac:dyDescent="0.25">
      <c r="B73" s="13" t="s">
        <v>54</v>
      </c>
      <c r="C73" s="16">
        <v>0.46418300000000001</v>
      </c>
      <c r="D73" s="17">
        <v>162</v>
      </c>
      <c r="E73" s="16">
        <v>0.45977000000000001</v>
      </c>
      <c r="F73" s="14">
        <v>0.41772199999999998</v>
      </c>
      <c r="G73" s="14">
        <v>0.538462</v>
      </c>
      <c r="H73" s="16">
        <v>0.48430499999999999</v>
      </c>
      <c r="I73" s="17">
        <v>216</v>
      </c>
      <c r="J73" s="16">
        <v>0.57024799999999998</v>
      </c>
      <c r="K73" s="14">
        <v>0.43359399999999998</v>
      </c>
      <c r="L73" s="14">
        <v>0.52173899999999995</v>
      </c>
      <c r="M73" s="16">
        <v>0.467505</v>
      </c>
      <c r="N73" s="17">
        <v>223</v>
      </c>
      <c r="O73" s="16">
        <v>0.59090900000000002</v>
      </c>
      <c r="P73" s="14">
        <v>0.41333300000000001</v>
      </c>
      <c r="Q73" s="15">
        <v>0.43333300000000002</v>
      </c>
    </row>
    <row r="74" spans="2:17" ht="14.25" customHeight="1" x14ac:dyDescent="0.25">
      <c r="B74" s="7" t="s">
        <v>55</v>
      </c>
      <c r="C74" s="10">
        <v>0.111748</v>
      </c>
      <c r="D74" s="11">
        <v>39</v>
      </c>
      <c r="E74" s="10">
        <v>5.7471000000000001E-2</v>
      </c>
      <c r="F74" s="8">
        <v>0.113924</v>
      </c>
      <c r="G74" s="8">
        <v>0.15384600000000001</v>
      </c>
      <c r="H74" s="10">
        <v>0.161435</v>
      </c>
      <c r="I74" s="11">
        <v>72</v>
      </c>
      <c r="J74" s="10">
        <v>0.115702</v>
      </c>
      <c r="K74" s="8">
        <v>0.17578099999999999</v>
      </c>
      <c r="L74" s="8">
        <v>0.18840599999999999</v>
      </c>
      <c r="M74" s="10">
        <v>0.15094299999999999</v>
      </c>
      <c r="N74" s="11">
        <v>72</v>
      </c>
      <c r="O74" s="10">
        <v>0.12878800000000001</v>
      </c>
      <c r="P74" s="8">
        <v>0.155556</v>
      </c>
      <c r="Q74" s="9">
        <v>0.16666700000000001</v>
      </c>
    </row>
    <row r="75" spans="2:17" ht="14.25" customHeight="1" x14ac:dyDescent="0.25">
      <c r="B75" s="13" t="s">
        <v>56</v>
      </c>
      <c r="C75" s="16">
        <v>0.11461300000000001</v>
      </c>
      <c r="D75" s="17">
        <v>40</v>
      </c>
      <c r="E75" s="16">
        <v>0.137931</v>
      </c>
      <c r="F75" s="14">
        <v>0.132911</v>
      </c>
      <c r="G75" s="14">
        <v>6.7308000000000007E-2</v>
      </c>
      <c r="H75" s="16">
        <v>0.109865</v>
      </c>
      <c r="I75" s="17">
        <v>49</v>
      </c>
      <c r="J75" s="16">
        <v>8.2644999999999996E-2</v>
      </c>
      <c r="K75" s="14">
        <v>0.12109399999999999</v>
      </c>
      <c r="L75" s="14">
        <v>0.115942</v>
      </c>
      <c r="M75" s="16">
        <v>0.102725</v>
      </c>
      <c r="N75" s="17">
        <v>49</v>
      </c>
      <c r="O75" s="16">
        <v>6.0606E-2</v>
      </c>
      <c r="P75" s="14">
        <v>0.124444</v>
      </c>
      <c r="Q75" s="15">
        <v>0.108333</v>
      </c>
    </row>
    <row r="76" spans="2:17" ht="14.25" customHeight="1" x14ac:dyDescent="0.25">
      <c r="B76" s="7" t="s">
        <v>57</v>
      </c>
      <c r="C76" s="10">
        <v>0.12894</v>
      </c>
      <c r="D76" s="11">
        <v>45</v>
      </c>
      <c r="E76" s="10">
        <v>0.12643699999999999</v>
      </c>
      <c r="F76" s="8">
        <v>0.14557</v>
      </c>
      <c r="G76" s="8">
        <v>0.105769</v>
      </c>
      <c r="H76" s="10">
        <v>9.1927999999999996E-2</v>
      </c>
      <c r="I76" s="11">
        <v>41</v>
      </c>
      <c r="J76" s="10">
        <v>8.2644999999999996E-2</v>
      </c>
      <c r="K76" s="8">
        <v>0.10546899999999999</v>
      </c>
      <c r="L76" s="8">
        <v>5.7971000000000002E-2</v>
      </c>
      <c r="M76" s="10">
        <v>0.11949700000000001</v>
      </c>
      <c r="N76" s="11">
        <v>57</v>
      </c>
      <c r="O76" s="10">
        <v>7.5758000000000006E-2</v>
      </c>
      <c r="P76" s="8">
        <v>0.13777800000000001</v>
      </c>
      <c r="Q76" s="9">
        <v>0.13333300000000001</v>
      </c>
    </row>
    <row r="77" spans="2:17" ht="14.25" customHeight="1" x14ac:dyDescent="0.25">
      <c r="B77" s="13" t="s">
        <v>58</v>
      </c>
      <c r="C77" s="16">
        <v>8.5959999999999995E-2</v>
      </c>
      <c r="D77" s="17">
        <v>30</v>
      </c>
      <c r="E77" s="16">
        <v>4.5976999999999997E-2</v>
      </c>
      <c r="F77" s="14">
        <v>0.107595</v>
      </c>
      <c r="G77" s="14">
        <v>8.6538000000000004E-2</v>
      </c>
      <c r="H77" s="16">
        <v>5.3811999999999999E-2</v>
      </c>
      <c r="I77" s="17">
        <v>24</v>
      </c>
      <c r="J77" s="16">
        <v>4.1321999999999998E-2</v>
      </c>
      <c r="K77" s="14">
        <v>5.8594E-2</v>
      </c>
      <c r="L77" s="14">
        <v>5.7971000000000002E-2</v>
      </c>
      <c r="M77" s="16">
        <v>8.3857000000000001E-2</v>
      </c>
      <c r="N77" s="17">
        <v>40</v>
      </c>
      <c r="O77" s="16">
        <v>6.8182000000000006E-2</v>
      </c>
      <c r="P77" s="14">
        <v>0.10222199999999999</v>
      </c>
      <c r="Q77" s="15">
        <v>6.6667000000000004E-2</v>
      </c>
    </row>
    <row r="78" spans="2:17" ht="14.25" customHeight="1" x14ac:dyDescent="0.25">
      <c r="B78" s="7" t="s">
        <v>59</v>
      </c>
      <c r="C78" s="10">
        <v>2.8653000000000001E-2</v>
      </c>
      <c r="D78" s="11">
        <v>10</v>
      </c>
      <c r="E78" s="10">
        <v>3.4483E-2</v>
      </c>
      <c r="F78" s="8">
        <v>3.1646000000000001E-2</v>
      </c>
      <c r="G78" s="8">
        <v>1.9231000000000002E-2</v>
      </c>
      <c r="H78" s="10">
        <v>2.9148E-2</v>
      </c>
      <c r="I78" s="11">
        <v>13</v>
      </c>
      <c r="J78" s="10">
        <v>1.6528999999999999E-2</v>
      </c>
      <c r="K78" s="8">
        <v>3.9063000000000001E-2</v>
      </c>
      <c r="L78" s="8">
        <v>1.4493000000000001E-2</v>
      </c>
      <c r="M78" s="10">
        <v>4.4025000000000002E-2</v>
      </c>
      <c r="N78" s="11">
        <v>21</v>
      </c>
      <c r="O78" s="10">
        <v>7.5760000000000003E-3</v>
      </c>
      <c r="P78" s="8">
        <v>5.7778000000000003E-2</v>
      </c>
      <c r="Q78" s="9">
        <v>5.8333000000000003E-2</v>
      </c>
    </row>
    <row r="79" spans="2:17" ht="14.25" customHeight="1" x14ac:dyDescent="0.25">
      <c r="B79" s="13" t="s">
        <v>49</v>
      </c>
      <c r="C79" s="16">
        <v>0</v>
      </c>
      <c r="D79" s="17">
        <v>0</v>
      </c>
      <c r="E79" s="16">
        <v>0</v>
      </c>
      <c r="F79" s="14">
        <v>0</v>
      </c>
      <c r="G79" s="14">
        <v>0</v>
      </c>
      <c r="H79" s="16">
        <v>4.4840000000000001E-3</v>
      </c>
      <c r="I79" s="17">
        <v>2</v>
      </c>
      <c r="J79" s="16">
        <v>8.2640000000000005E-3</v>
      </c>
      <c r="K79" s="14">
        <v>3.9060000000000002E-3</v>
      </c>
      <c r="L79" s="14">
        <v>0</v>
      </c>
      <c r="M79" s="16">
        <v>4.1929999999999997E-3</v>
      </c>
      <c r="N79" s="17">
        <v>2</v>
      </c>
      <c r="O79" s="16">
        <v>7.5760000000000003E-3</v>
      </c>
      <c r="P79" s="14">
        <v>0</v>
      </c>
      <c r="Q79" s="15">
        <v>8.3330000000000001E-3</v>
      </c>
    </row>
    <row r="80" spans="2:17" ht="14.25" customHeight="1" x14ac:dyDescent="0.25">
      <c r="B80" s="7" t="s">
        <v>50</v>
      </c>
      <c r="C80" s="10">
        <v>6.5903000000000003E-2</v>
      </c>
      <c r="D80" s="11">
        <v>23</v>
      </c>
      <c r="E80" s="10">
        <v>0.137931</v>
      </c>
      <c r="F80" s="8">
        <v>5.0632999999999997E-2</v>
      </c>
      <c r="G80" s="8">
        <v>2.8846E-2</v>
      </c>
      <c r="H80" s="10">
        <v>6.5021999999999996E-2</v>
      </c>
      <c r="I80" s="11">
        <v>29</v>
      </c>
      <c r="J80" s="10">
        <v>8.2644999999999996E-2</v>
      </c>
      <c r="K80" s="8">
        <v>6.25E-2</v>
      </c>
      <c r="L80" s="8">
        <v>4.3478000000000003E-2</v>
      </c>
      <c r="M80" s="10">
        <v>2.7254E-2</v>
      </c>
      <c r="N80" s="11">
        <v>13</v>
      </c>
      <c r="O80" s="10">
        <v>6.0606E-2</v>
      </c>
      <c r="P80" s="8">
        <v>8.8889999999999993E-3</v>
      </c>
      <c r="Q80" s="9">
        <v>2.5000000000000001E-2</v>
      </c>
    </row>
    <row r="81" spans="2:17" ht="14.25" customHeight="1" x14ac:dyDescent="0.25">
      <c r="B81" s="18" t="s">
        <v>51</v>
      </c>
      <c r="C81" s="18"/>
      <c r="D81" s="26">
        <v>349</v>
      </c>
      <c r="E81" s="30">
        <v>87</v>
      </c>
      <c r="F81" s="26">
        <v>158</v>
      </c>
      <c r="G81" s="26">
        <v>104</v>
      </c>
      <c r="H81" s="18"/>
      <c r="I81" s="26">
        <v>446</v>
      </c>
      <c r="J81" s="30">
        <v>121</v>
      </c>
      <c r="K81" s="26">
        <v>256</v>
      </c>
      <c r="L81" s="26">
        <v>69</v>
      </c>
      <c r="M81" s="18"/>
      <c r="N81" s="26">
        <v>477</v>
      </c>
      <c r="O81" s="30">
        <v>132</v>
      </c>
      <c r="P81" s="26">
        <v>225</v>
      </c>
      <c r="Q81" s="27">
        <v>120</v>
      </c>
    </row>
    <row r="82" spans="2:17" ht="14.25" customHeight="1" x14ac:dyDescent="0.25">
      <c r="B82" s="18" t="s">
        <v>52</v>
      </c>
      <c r="C82" s="18"/>
      <c r="D82" s="26">
        <v>349</v>
      </c>
      <c r="E82" s="30">
        <v>87</v>
      </c>
      <c r="F82" s="26">
        <v>158</v>
      </c>
      <c r="G82" s="26">
        <v>104</v>
      </c>
      <c r="H82" s="18"/>
      <c r="I82" s="26">
        <v>446</v>
      </c>
      <c r="J82" s="30">
        <v>121</v>
      </c>
      <c r="K82" s="26">
        <v>256</v>
      </c>
      <c r="L82" s="26">
        <v>69</v>
      </c>
      <c r="M82" s="18"/>
      <c r="N82" s="26">
        <v>477</v>
      </c>
      <c r="O82" s="30">
        <v>132</v>
      </c>
      <c r="P82" s="26">
        <v>225</v>
      </c>
      <c r="Q82" s="27">
        <v>120</v>
      </c>
    </row>
    <row r="83" spans="2:17" ht="14.25" customHeight="1" x14ac:dyDescent="0.25">
      <c r="B83" s="18" t="s">
        <v>58</v>
      </c>
      <c r="C83" s="24">
        <f>C77+C78</f>
        <v>0.11461299999999999</v>
      </c>
      <c r="D83" s="26">
        <f>D78+D77</f>
        <v>40</v>
      </c>
      <c r="E83" s="32">
        <f>E78+E77</f>
        <v>8.0460000000000004E-2</v>
      </c>
      <c r="F83" s="32">
        <f>F78+F77</f>
        <v>0.139241</v>
      </c>
      <c r="G83" s="32">
        <f>G78+G77</f>
        <v>0.105769</v>
      </c>
      <c r="H83" s="24">
        <f>H77+H78</f>
        <v>8.2960000000000006E-2</v>
      </c>
      <c r="I83" s="26">
        <f>I78+I77</f>
        <v>37</v>
      </c>
      <c r="J83" s="32">
        <f>J78+J77</f>
        <v>5.7851E-2</v>
      </c>
      <c r="K83" s="32">
        <f>K78+K77</f>
        <v>9.7656999999999994E-2</v>
      </c>
      <c r="L83" s="32">
        <f>L78+L77</f>
        <v>7.2464000000000001E-2</v>
      </c>
      <c r="M83" s="24">
        <f>M77+M78</f>
        <v>0.127882</v>
      </c>
      <c r="N83" s="26">
        <f>N78+N77</f>
        <v>61</v>
      </c>
      <c r="O83" s="32">
        <f>O78+O77</f>
        <v>7.5758000000000006E-2</v>
      </c>
      <c r="P83" s="32">
        <f>P78+P77</f>
        <v>0.16</v>
      </c>
      <c r="Q83" s="32">
        <f>Q78+Q77</f>
        <v>0.125</v>
      </c>
    </row>
    <row r="84" spans="2:17" ht="14.25" customHeight="1" x14ac:dyDescent="0.25">
      <c r="B84" s="18" t="s">
        <v>130</v>
      </c>
      <c r="C84" s="24">
        <f t="shared" ref="C84:Q84" si="4">C78+C77+C76</f>
        <v>0.24355299999999999</v>
      </c>
      <c r="D84" s="26">
        <f t="shared" si="4"/>
        <v>85</v>
      </c>
      <c r="E84" s="32">
        <f t="shared" si="4"/>
        <v>0.206897</v>
      </c>
      <c r="F84" s="32">
        <f t="shared" si="4"/>
        <v>0.28481100000000004</v>
      </c>
      <c r="G84" s="32">
        <f t="shared" si="4"/>
        <v>0.211538</v>
      </c>
      <c r="H84" s="24">
        <f t="shared" si="4"/>
        <v>0.17488799999999999</v>
      </c>
      <c r="I84" s="26">
        <f t="shared" si="4"/>
        <v>78</v>
      </c>
      <c r="J84" s="32">
        <f t="shared" si="4"/>
        <v>0.14049600000000001</v>
      </c>
      <c r="K84" s="32">
        <f t="shared" si="4"/>
        <v>0.20312599999999997</v>
      </c>
      <c r="L84" s="32">
        <f t="shared" si="4"/>
        <v>0.130435</v>
      </c>
      <c r="M84" s="24">
        <f t="shared" si="4"/>
        <v>0.24737900000000002</v>
      </c>
      <c r="N84" s="26">
        <f t="shared" si="4"/>
        <v>118</v>
      </c>
      <c r="O84" s="32">
        <f t="shared" si="4"/>
        <v>0.15151600000000001</v>
      </c>
      <c r="P84" s="32">
        <f t="shared" si="4"/>
        <v>0.29777799999999999</v>
      </c>
      <c r="Q84" s="32">
        <f t="shared" si="4"/>
        <v>0.25833300000000003</v>
      </c>
    </row>
    <row r="85" spans="2:17" ht="14.25" customHeight="1" x14ac:dyDescent="0.25">
      <c r="B85" s="19" t="s">
        <v>60</v>
      </c>
      <c r="C85" s="25">
        <v>0.469914</v>
      </c>
      <c r="D85" s="28">
        <v>164</v>
      </c>
      <c r="E85" s="25">
        <v>0.40229900000000002</v>
      </c>
      <c r="F85" s="22">
        <v>0.53164599999999995</v>
      </c>
      <c r="G85" s="22">
        <v>0.43269200000000002</v>
      </c>
      <c r="H85" s="25">
        <v>0.44618799999999997</v>
      </c>
      <c r="I85" s="28">
        <v>199</v>
      </c>
      <c r="J85" s="25">
        <v>0.33884300000000001</v>
      </c>
      <c r="K85" s="22">
        <v>0.5</v>
      </c>
      <c r="L85" s="22">
        <v>0.43478299999999998</v>
      </c>
      <c r="M85" s="25">
        <v>0.50104800000000005</v>
      </c>
      <c r="N85" s="28">
        <v>239</v>
      </c>
      <c r="O85" s="25">
        <v>0.34090900000000002</v>
      </c>
      <c r="P85" s="22">
        <v>0.57777800000000001</v>
      </c>
      <c r="Q85" s="23">
        <v>0.53333299999999995</v>
      </c>
    </row>
    <row r="86" spans="2:17" ht="14.25" customHeight="1" x14ac:dyDescent="0.25">
      <c r="B86" s="35" t="s">
        <v>198</v>
      </c>
      <c r="C86" s="35"/>
      <c r="D86" s="36"/>
      <c r="E86" s="35"/>
      <c r="F86" s="36"/>
      <c r="G86" s="36"/>
      <c r="H86" s="35"/>
      <c r="I86" s="36"/>
      <c r="J86" s="35"/>
      <c r="K86" s="36"/>
      <c r="L86" s="36"/>
      <c r="M86" s="35"/>
      <c r="N86" s="36"/>
      <c r="O86" s="35"/>
      <c r="P86" s="36"/>
      <c r="Q86" s="37"/>
    </row>
    <row r="87" spans="2:17" ht="14.25" customHeight="1" x14ac:dyDescent="0.25">
      <c r="B87" s="13" t="s">
        <v>54</v>
      </c>
      <c r="C87" s="16"/>
      <c r="D87" s="17"/>
      <c r="E87" s="16"/>
      <c r="F87" s="14"/>
      <c r="G87" s="14"/>
      <c r="H87" s="16">
        <v>0.44618799999999997</v>
      </c>
      <c r="I87" s="17">
        <v>199</v>
      </c>
      <c r="J87" s="16">
        <v>0.65289299999999995</v>
      </c>
      <c r="K87" s="14">
        <v>0.40234399999999998</v>
      </c>
      <c r="L87" s="14">
        <v>0.24637700000000001</v>
      </c>
      <c r="M87" s="16">
        <v>0.36058699999999999</v>
      </c>
      <c r="N87" s="17">
        <v>172</v>
      </c>
      <c r="O87" s="16">
        <v>0.53030299999999997</v>
      </c>
      <c r="P87" s="14">
        <v>0.37333300000000003</v>
      </c>
      <c r="Q87" s="15">
        <v>0.15</v>
      </c>
    </row>
    <row r="88" spans="2:17" ht="14.25" customHeight="1" x14ac:dyDescent="0.25">
      <c r="B88" s="7" t="s">
        <v>55</v>
      </c>
      <c r="C88" s="10"/>
      <c r="D88" s="11"/>
      <c r="E88" s="10"/>
      <c r="F88" s="8"/>
      <c r="G88" s="8"/>
      <c r="H88" s="10">
        <v>0.25112099999999998</v>
      </c>
      <c r="I88" s="11">
        <v>112</v>
      </c>
      <c r="J88" s="10">
        <v>0.18181800000000001</v>
      </c>
      <c r="K88" s="8">
        <v>0.27734399999999998</v>
      </c>
      <c r="L88" s="8">
        <v>0.275362</v>
      </c>
      <c r="M88" s="10">
        <v>0.27044000000000001</v>
      </c>
      <c r="N88" s="11">
        <v>129</v>
      </c>
      <c r="O88" s="10">
        <v>0.242424</v>
      </c>
      <c r="P88" s="8">
        <v>0.29333300000000001</v>
      </c>
      <c r="Q88" s="9">
        <v>0.25833299999999998</v>
      </c>
    </row>
    <row r="89" spans="2:17" ht="14.25" customHeight="1" x14ac:dyDescent="0.25">
      <c r="B89" s="13" t="s">
        <v>56</v>
      </c>
      <c r="C89" s="16"/>
      <c r="D89" s="17"/>
      <c r="E89" s="16"/>
      <c r="F89" s="14"/>
      <c r="G89" s="14"/>
      <c r="H89" s="16">
        <v>0.17264599999999999</v>
      </c>
      <c r="I89" s="17">
        <v>77</v>
      </c>
      <c r="J89" s="16">
        <v>5.7851E-2</v>
      </c>
      <c r="K89" s="14">
        <v>0.17578099999999999</v>
      </c>
      <c r="L89" s="14">
        <v>0.362319</v>
      </c>
      <c r="M89" s="16">
        <v>0.218029</v>
      </c>
      <c r="N89" s="17">
        <v>104</v>
      </c>
      <c r="O89" s="16">
        <v>0.113636</v>
      </c>
      <c r="P89" s="14">
        <v>0.2</v>
      </c>
      <c r="Q89" s="15">
        <v>0.36666700000000002</v>
      </c>
    </row>
    <row r="90" spans="2:17" ht="14.25" customHeight="1" x14ac:dyDescent="0.25">
      <c r="B90" s="7" t="s">
        <v>57</v>
      </c>
      <c r="C90" s="10"/>
      <c r="D90" s="11"/>
      <c r="E90" s="10"/>
      <c r="F90" s="8"/>
      <c r="G90" s="8"/>
      <c r="H90" s="10">
        <v>5.8296000000000001E-2</v>
      </c>
      <c r="I90" s="11">
        <v>26</v>
      </c>
      <c r="J90" s="10">
        <v>2.4792999999999999E-2</v>
      </c>
      <c r="K90" s="8">
        <v>7.0313000000000001E-2</v>
      </c>
      <c r="L90" s="8">
        <v>7.2464000000000001E-2</v>
      </c>
      <c r="M90" s="10">
        <v>0.111111</v>
      </c>
      <c r="N90" s="11">
        <v>53</v>
      </c>
      <c r="O90" s="10">
        <v>4.5455000000000002E-2</v>
      </c>
      <c r="P90" s="8">
        <v>0.124444</v>
      </c>
      <c r="Q90" s="9">
        <v>0.158333</v>
      </c>
    </row>
    <row r="91" spans="2:17" ht="14.25" customHeight="1" x14ac:dyDescent="0.25">
      <c r="B91" s="13" t="s">
        <v>58</v>
      </c>
      <c r="C91" s="16"/>
      <c r="D91" s="17"/>
      <c r="E91" s="16"/>
      <c r="F91" s="14"/>
      <c r="G91" s="14"/>
      <c r="H91" s="16">
        <v>4.4840000000000001E-3</v>
      </c>
      <c r="I91" s="17">
        <v>2</v>
      </c>
      <c r="J91" s="16">
        <v>0</v>
      </c>
      <c r="K91" s="14">
        <v>7.8130000000000005E-3</v>
      </c>
      <c r="L91" s="14">
        <v>0</v>
      </c>
      <c r="M91" s="16">
        <v>8.3859999999999994E-3</v>
      </c>
      <c r="N91" s="17">
        <v>4</v>
      </c>
      <c r="O91" s="16">
        <v>7.5760000000000003E-3</v>
      </c>
      <c r="P91" s="14">
        <v>0</v>
      </c>
      <c r="Q91" s="15">
        <v>2.5000000000000001E-2</v>
      </c>
    </row>
    <row r="92" spans="2:17" ht="14.25" customHeight="1" x14ac:dyDescent="0.25">
      <c r="B92" s="7" t="s">
        <v>59</v>
      </c>
      <c r="C92" s="10"/>
      <c r="D92" s="11"/>
      <c r="E92" s="10"/>
      <c r="F92" s="8"/>
      <c r="G92" s="8"/>
      <c r="H92" s="10">
        <v>0</v>
      </c>
      <c r="I92" s="11">
        <v>0</v>
      </c>
      <c r="J92" s="10">
        <v>0</v>
      </c>
      <c r="K92" s="8">
        <v>0</v>
      </c>
      <c r="L92" s="8">
        <v>0</v>
      </c>
      <c r="M92" s="10">
        <v>2.0960000000000002E-3</v>
      </c>
      <c r="N92" s="11">
        <v>1</v>
      </c>
      <c r="O92" s="10">
        <v>0</v>
      </c>
      <c r="P92" s="8">
        <v>0</v>
      </c>
      <c r="Q92" s="9">
        <v>8.3330000000000001E-3</v>
      </c>
    </row>
    <row r="93" spans="2:17" ht="14.25" customHeight="1" x14ac:dyDescent="0.25">
      <c r="B93" s="13" t="s">
        <v>49</v>
      </c>
      <c r="C93" s="16"/>
      <c r="D93" s="17"/>
      <c r="E93" s="16"/>
      <c r="F93" s="14"/>
      <c r="G93" s="14"/>
      <c r="H93" s="16">
        <v>2.2420000000000001E-3</v>
      </c>
      <c r="I93" s="17">
        <v>1</v>
      </c>
      <c r="J93" s="16">
        <v>0</v>
      </c>
      <c r="K93" s="14">
        <v>3.9060000000000002E-3</v>
      </c>
      <c r="L93" s="14">
        <v>0</v>
      </c>
      <c r="M93" s="16">
        <v>2.0960000000000002E-3</v>
      </c>
      <c r="N93" s="17">
        <v>1</v>
      </c>
      <c r="O93" s="16">
        <v>0</v>
      </c>
      <c r="P93" s="14">
        <v>0</v>
      </c>
      <c r="Q93" s="15">
        <v>8.3330000000000001E-3</v>
      </c>
    </row>
    <row r="94" spans="2:17" ht="14.25" customHeight="1" x14ac:dyDescent="0.25">
      <c r="B94" s="7" t="s">
        <v>50</v>
      </c>
      <c r="C94" s="10"/>
      <c r="D94" s="11"/>
      <c r="E94" s="10"/>
      <c r="F94" s="8"/>
      <c r="G94" s="8"/>
      <c r="H94" s="10">
        <v>6.5021999999999996E-2</v>
      </c>
      <c r="I94" s="11">
        <v>29</v>
      </c>
      <c r="J94" s="10">
        <v>8.2644999999999996E-2</v>
      </c>
      <c r="K94" s="8">
        <v>6.25E-2</v>
      </c>
      <c r="L94" s="8">
        <v>4.3478000000000003E-2</v>
      </c>
      <c r="M94" s="10">
        <v>2.7254E-2</v>
      </c>
      <c r="N94" s="11">
        <v>13</v>
      </c>
      <c r="O94" s="10">
        <v>6.0606E-2</v>
      </c>
      <c r="P94" s="8">
        <v>8.8889999999999993E-3</v>
      </c>
      <c r="Q94" s="9">
        <v>2.5000000000000001E-2</v>
      </c>
    </row>
    <row r="95" spans="2:17" ht="14.25" customHeight="1" x14ac:dyDescent="0.25">
      <c r="B95" s="18" t="s">
        <v>51</v>
      </c>
      <c r="C95" s="18"/>
      <c r="D95" s="26"/>
      <c r="E95" s="30"/>
      <c r="F95" s="26"/>
      <c r="G95" s="26"/>
      <c r="H95" s="18"/>
      <c r="I95" s="26">
        <v>446</v>
      </c>
      <c r="J95" s="30">
        <v>121</v>
      </c>
      <c r="K95" s="26">
        <v>256</v>
      </c>
      <c r="L95" s="26">
        <v>69</v>
      </c>
      <c r="M95" s="18"/>
      <c r="N95" s="26">
        <v>477</v>
      </c>
      <c r="O95" s="30">
        <v>132</v>
      </c>
      <c r="P95" s="26">
        <v>225</v>
      </c>
      <c r="Q95" s="27">
        <v>120</v>
      </c>
    </row>
    <row r="96" spans="2:17" ht="14.25" customHeight="1" x14ac:dyDescent="0.25">
      <c r="B96" s="18" t="s">
        <v>52</v>
      </c>
      <c r="C96" s="18"/>
      <c r="D96" s="26"/>
      <c r="E96" s="30"/>
      <c r="F96" s="26"/>
      <c r="G96" s="26"/>
      <c r="H96" s="18"/>
      <c r="I96" s="26">
        <v>446</v>
      </c>
      <c r="J96" s="30">
        <v>121</v>
      </c>
      <c r="K96" s="26">
        <v>256</v>
      </c>
      <c r="L96" s="26">
        <v>69</v>
      </c>
      <c r="M96" s="18"/>
      <c r="N96" s="26">
        <v>477</v>
      </c>
      <c r="O96" s="30">
        <v>132</v>
      </c>
      <c r="P96" s="26">
        <v>225</v>
      </c>
      <c r="Q96" s="27">
        <v>120</v>
      </c>
    </row>
    <row r="97" spans="2:17" ht="14.25" customHeight="1" x14ac:dyDescent="0.25">
      <c r="B97" s="18" t="s">
        <v>58</v>
      </c>
      <c r="C97" s="24"/>
      <c r="D97" s="26"/>
      <c r="E97" s="32"/>
      <c r="F97" s="32"/>
      <c r="G97" s="32"/>
      <c r="H97" s="24">
        <f>H91+H92</f>
        <v>4.4840000000000001E-3</v>
      </c>
      <c r="I97" s="26">
        <f>I92+I91</f>
        <v>2</v>
      </c>
      <c r="J97" s="32">
        <f>J92+J91</f>
        <v>0</v>
      </c>
      <c r="K97" s="32">
        <f>K92+K91</f>
        <v>7.8130000000000005E-3</v>
      </c>
      <c r="L97" s="32">
        <f>L92+L91</f>
        <v>0</v>
      </c>
      <c r="M97" s="24">
        <f>M91+M92</f>
        <v>1.0482E-2</v>
      </c>
      <c r="N97" s="26">
        <f>N92+N91</f>
        <v>5</v>
      </c>
      <c r="O97" s="32">
        <f>O92+O91</f>
        <v>7.5760000000000003E-3</v>
      </c>
      <c r="P97" s="32">
        <f>P92+P91</f>
        <v>0</v>
      </c>
      <c r="Q97" s="32">
        <f>Q92+Q91</f>
        <v>3.3333000000000002E-2</v>
      </c>
    </row>
    <row r="98" spans="2:17" ht="14.25" customHeight="1" x14ac:dyDescent="0.25">
      <c r="B98" s="18" t="s">
        <v>130</v>
      </c>
      <c r="C98" s="24"/>
      <c r="D98" s="26"/>
      <c r="E98" s="32"/>
      <c r="F98" s="32"/>
      <c r="G98" s="32"/>
      <c r="H98" s="24">
        <f t="shared" ref="H98:Q98" si="5">H92+H91+H90</f>
        <v>6.2780000000000002E-2</v>
      </c>
      <c r="I98" s="26">
        <f t="shared" si="5"/>
        <v>28</v>
      </c>
      <c r="J98" s="32">
        <f t="shared" si="5"/>
        <v>2.4792999999999999E-2</v>
      </c>
      <c r="K98" s="32">
        <f t="shared" si="5"/>
        <v>7.8126000000000001E-2</v>
      </c>
      <c r="L98" s="32">
        <f t="shared" si="5"/>
        <v>7.2464000000000001E-2</v>
      </c>
      <c r="M98" s="24">
        <f t="shared" si="5"/>
        <v>0.12159300000000001</v>
      </c>
      <c r="N98" s="26">
        <f t="shared" si="5"/>
        <v>58</v>
      </c>
      <c r="O98" s="32">
        <f t="shared" si="5"/>
        <v>5.3031000000000002E-2</v>
      </c>
      <c r="P98" s="32">
        <f t="shared" si="5"/>
        <v>0.124444</v>
      </c>
      <c r="Q98" s="32">
        <f t="shared" si="5"/>
        <v>0.191666</v>
      </c>
    </row>
    <row r="99" spans="2:17" ht="14.25" customHeight="1" x14ac:dyDescent="0.25">
      <c r="B99" s="19" t="s">
        <v>60</v>
      </c>
      <c r="C99" s="25"/>
      <c r="D99" s="28"/>
      <c r="E99" s="25"/>
      <c r="F99" s="22"/>
      <c r="G99" s="22"/>
      <c r="H99" s="25">
        <v>0.48654700000000001</v>
      </c>
      <c r="I99" s="28">
        <v>217</v>
      </c>
      <c r="J99" s="25">
        <v>0.264463</v>
      </c>
      <c r="K99" s="22">
        <v>0.53125</v>
      </c>
      <c r="L99" s="22">
        <v>0.71014500000000003</v>
      </c>
      <c r="M99" s="25">
        <v>0.61006300000000002</v>
      </c>
      <c r="N99" s="28">
        <v>291</v>
      </c>
      <c r="O99" s="25">
        <v>0.40909099999999998</v>
      </c>
      <c r="P99" s="22">
        <v>0.61777800000000005</v>
      </c>
      <c r="Q99" s="23">
        <v>0.81666700000000003</v>
      </c>
    </row>
    <row r="100" spans="2:17" ht="14.25" customHeight="1" x14ac:dyDescent="0.25">
      <c r="B100" s="35" t="s">
        <v>93</v>
      </c>
      <c r="C100" s="35"/>
      <c r="D100" s="36"/>
      <c r="E100" s="35"/>
      <c r="F100" s="36"/>
      <c r="G100" s="36"/>
      <c r="H100" s="35"/>
      <c r="I100" s="36"/>
      <c r="J100" s="35"/>
      <c r="K100" s="36"/>
      <c r="L100" s="36"/>
      <c r="M100" s="35"/>
      <c r="N100" s="36"/>
      <c r="O100" s="35"/>
      <c r="P100" s="36"/>
      <c r="Q100" s="37"/>
    </row>
    <row r="101" spans="2:17" ht="14.25" customHeight="1" x14ac:dyDescent="0.25">
      <c r="B101" s="13" t="s">
        <v>47</v>
      </c>
      <c r="C101" s="16">
        <v>1.4326999999999999E-2</v>
      </c>
      <c r="D101" s="17">
        <v>5</v>
      </c>
      <c r="E101" s="16">
        <v>4.5976999999999997E-2</v>
      </c>
      <c r="F101" s="14">
        <v>6.3290000000000004E-3</v>
      </c>
      <c r="G101" s="14">
        <v>0</v>
      </c>
      <c r="H101" s="16">
        <v>1.3453E-2</v>
      </c>
      <c r="I101" s="17">
        <v>6</v>
      </c>
      <c r="J101" s="16">
        <v>8.2640000000000005E-3</v>
      </c>
      <c r="K101" s="14">
        <v>1.9531E-2</v>
      </c>
      <c r="L101" s="14">
        <v>0</v>
      </c>
      <c r="M101" s="16">
        <v>8.3859999999999994E-3</v>
      </c>
      <c r="N101" s="17">
        <v>4</v>
      </c>
      <c r="O101" s="16">
        <v>3.0303E-2</v>
      </c>
      <c r="P101" s="14">
        <v>0</v>
      </c>
      <c r="Q101" s="15">
        <v>0</v>
      </c>
    </row>
    <row r="102" spans="2:17" ht="14.25" customHeight="1" x14ac:dyDescent="0.25">
      <c r="B102" s="7" t="s">
        <v>48</v>
      </c>
      <c r="C102" s="10">
        <v>0.98280800000000001</v>
      </c>
      <c r="D102" s="11">
        <v>343</v>
      </c>
      <c r="E102" s="10">
        <v>0.95402299999999995</v>
      </c>
      <c r="F102" s="8">
        <v>0.98734200000000005</v>
      </c>
      <c r="G102" s="8">
        <v>1</v>
      </c>
      <c r="H102" s="10">
        <v>0.98654699999999995</v>
      </c>
      <c r="I102" s="11">
        <v>440</v>
      </c>
      <c r="J102" s="10">
        <v>0.99173599999999995</v>
      </c>
      <c r="K102" s="8">
        <v>0.98046900000000003</v>
      </c>
      <c r="L102" s="8">
        <v>1</v>
      </c>
      <c r="M102" s="10">
        <v>0.991614</v>
      </c>
      <c r="N102" s="11">
        <v>473</v>
      </c>
      <c r="O102" s="10">
        <v>0.96969700000000003</v>
      </c>
      <c r="P102" s="8">
        <v>1</v>
      </c>
      <c r="Q102" s="9">
        <v>1</v>
      </c>
    </row>
    <row r="103" spans="2:17" ht="14.25" customHeight="1" x14ac:dyDescent="0.25">
      <c r="B103" s="13" t="s">
        <v>49</v>
      </c>
      <c r="C103" s="16">
        <v>2.8649999999999999E-3</v>
      </c>
      <c r="D103" s="17">
        <v>1</v>
      </c>
      <c r="E103" s="16">
        <v>0</v>
      </c>
      <c r="F103" s="14">
        <v>6.3290000000000004E-3</v>
      </c>
      <c r="G103" s="14">
        <v>0</v>
      </c>
      <c r="H103" s="16">
        <v>0</v>
      </c>
      <c r="I103" s="17">
        <v>0</v>
      </c>
      <c r="J103" s="16">
        <v>0</v>
      </c>
      <c r="K103" s="14">
        <v>0</v>
      </c>
      <c r="L103" s="14">
        <v>0</v>
      </c>
      <c r="M103" s="16">
        <v>0</v>
      </c>
      <c r="N103" s="17">
        <v>0</v>
      </c>
      <c r="O103" s="16">
        <v>0</v>
      </c>
      <c r="P103" s="14">
        <v>0</v>
      </c>
      <c r="Q103" s="15">
        <v>0</v>
      </c>
    </row>
    <row r="104" spans="2:17" ht="14.25" customHeight="1" x14ac:dyDescent="0.25">
      <c r="B104" s="7" t="s">
        <v>50</v>
      </c>
      <c r="C104" s="10">
        <v>0</v>
      </c>
      <c r="D104" s="11">
        <v>0</v>
      </c>
      <c r="E104" s="10">
        <v>0</v>
      </c>
      <c r="F104" s="8">
        <v>0</v>
      </c>
      <c r="G104" s="8">
        <v>0</v>
      </c>
      <c r="H104" s="10">
        <v>0</v>
      </c>
      <c r="I104" s="11">
        <v>0</v>
      </c>
      <c r="J104" s="10">
        <v>0</v>
      </c>
      <c r="K104" s="8">
        <v>0</v>
      </c>
      <c r="L104" s="8">
        <v>0</v>
      </c>
      <c r="M104" s="10">
        <v>0</v>
      </c>
      <c r="N104" s="11">
        <v>0</v>
      </c>
      <c r="O104" s="10">
        <v>0</v>
      </c>
      <c r="P104" s="8">
        <v>0</v>
      </c>
      <c r="Q104" s="9">
        <v>0</v>
      </c>
    </row>
    <row r="105" spans="2:17" ht="14.25" customHeight="1" x14ac:dyDescent="0.25">
      <c r="B105" s="18" t="s">
        <v>51</v>
      </c>
      <c r="C105" s="18"/>
      <c r="D105" s="26">
        <v>349</v>
      </c>
      <c r="E105" s="30">
        <v>87</v>
      </c>
      <c r="F105" s="26">
        <v>158</v>
      </c>
      <c r="G105" s="26">
        <v>104</v>
      </c>
      <c r="H105" s="18"/>
      <c r="I105" s="26">
        <v>446</v>
      </c>
      <c r="J105" s="30">
        <v>121</v>
      </c>
      <c r="K105" s="26">
        <v>256</v>
      </c>
      <c r="L105" s="26">
        <v>69</v>
      </c>
      <c r="M105" s="18"/>
      <c r="N105" s="26">
        <v>477</v>
      </c>
      <c r="O105" s="30">
        <v>132</v>
      </c>
      <c r="P105" s="26">
        <v>225</v>
      </c>
      <c r="Q105" s="27">
        <v>120</v>
      </c>
    </row>
    <row r="106" spans="2:17" ht="14.25" customHeight="1" x14ac:dyDescent="0.25">
      <c r="B106" s="19" t="s">
        <v>52</v>
      </c>
      <c r="C106" s="19"/>
      <c r="D106" s="28">
        <v>349</v>
      </c>
      <c r="E106" s="31">
        <v>87</v>
      </c>
      <c r="F106" s="28">
        <v>158</v>
      </c>
      <c r="G106" s="28">
        <v>104</v>
      </c>
      <c r="H106" s="19"/>
      <c r="I106" s="28">
        <v>446</v>
      </c>
      <c r="J106" s="31">
        <v>121</v>
      </c>
      <c r="K106" s="28">
        <v>256</v>
      </c>
      <c r="L106" s="28">
        <v>69</v>
      </c>
      <c r="M106" s="19"/>
      <c r="N106" s="28">
        <v>477</v>
      </c>
      <c r="O106" s="31">
        <v>132</v>
      </c>
      <c r="P106" s="28">
        <v>225</v>
      </c>
      <c r="Q106" s="29">
        <v>120</v>
      </c>
    </row>
    <row r="107" spans="2:17" ht="14.25" customHeight="1" x14ac:dyDescent="0.25">
      <c r="B107" s="35" t="s">
        <v>94</v>
      </c>
      <c r="C107" s="35"/>
      <c r="D107" s="36"/>
      <c r="E107" s="35"/>
      <c r="F107" s="36"/>
      <c r="G107" s="36"/>
      <c r="H107" s="35"/>
      <c r="I107" s="36"/>
      <c r="J107" s="35"/>
      <c r="K107" s="36"/>
      <c r="L107" s="36"/>
      <c r="M107" s="35"/>
      <c r="N107" s="36"/>
      <c r="O107" s="35"/>
      <c r="P107" s="36"/>
      <c r="Q107" s="37"/>
    </row>
    <row r="108" spans="2:17" ht="14.25" customHeight="1" x14ac:dyDescent="0.25">
      <c r="B108" s="13" t="s">
        <v>47</v>
      </c>
      <c r="C108" s="16">
        <v>2.0056999999999998E-2</v>
      </c>
      <c r="D108" s="17">
        <v>7</v>
      </c>
      <c r="E108" s="16">
        <v>3.4483E-2</v>
      </c>
      <c r="F108" s="14">
        <v>1.2658000000000001E-2</v>
      </c>
      <c r="G108" s="14">
        <v>1.9231000000000002E-2</v>
      </c>
      <c r="H108" s="16">
        <v>3.1390000000000001E-2</v>
      </c>
      <c r="I108" s="17">
        <v>14</v>
      </c>
      <c r="J108" s="16">
        <v>4.9586999999999999E-2</v>
      </c>
      <c r="K108" s="14">
        <v>3.125E-2</v>
      </c>
      <c r="L108" s="14">
        <v>0</v>
      </c>
      <c r="M108" s="16">
        <v>1.0482E-2</v>
      </c>
      <c r="N108" s="17">
        <v>5</v>
      </c>
      <c r="O108" s="16">
        <v>7.5760000000000003E-3</v>
      </c>
      <c r="P108" s="14">
        <v>8.8889999999999993E-3</v>
      </c>
      <c r="Q108" s="15">
        <v>1.6667000000000001E-2</v>
      </c>
    </row>
    <row r="109" spans="2:17" ht="14.25" customHeight="1" x14ac:dyDescent="0.25">
      <c r="B109" s="7" t="s">
        <v>48</v>
      </c>
      <c r="C109" s="10">
        <v>0.95988499999999999</v>
      </c>
      <c r="D109" s="11">
        <v>335</v>
      </c>
      <c r="E109" s="10">
        <v>0.91954000000000002</v>
      </c>
      <c r="F109" s="8">
        <v>0.96835400000000005</v>
      </c>
      <c r="G109" s="8">
        <v>0.980769</v>
      </c>
      <c r="H109" s="10">
        <v>0.95291499999999996</v>
      </c>
      <c r="I109" s="11">
        <v>425</v>
      </c>
      <c r="J109" s="10">
        <v>0.93388400000000005</v>
      </c>
      <c r="K109" s="8">
        <v>0.94921900000000003</v>
      </c>
      <c r="L109" s="8">
        <v>1</v>
      </c>
      <c r="M109" s="10">
        <v>0.97903600000000002</v>
      </c>
      <c r="N109" s="11">
        <v>467</v>
      </c>
      <c r="O109" s="10">
        <v>0.95454499999999998</v>
      </c>
      <c r="P109" s="8">
        <v>0.99111099999999996</v>
      </c>
      <c r="Q109" s="9">
        <v>0.98333300000000001</v>
      </c>
    </row>
    <row r="110" spans="2:17" ht="14.25" customHeight="1" x14ac:dyDescent="0.25">
      <c r="B110" s="13" t="s">
        <v>49</v>
      </c>
      <c r="C110" s="16">
        <v>2.8649999999999999E-3</v>
      </c>
      <c r="D110" s="17">
        <v>1</v>
      </c>
      <c r="E110" s="16">
        <v>0</v>
      </c>
      <c r="F110" s="14">
        <v>6.3290000000000004E-3</v>
      </c>
      <c r="G110" s="14">
        <v>0</v>
      </c>
      <c r="H110" s="16">
        <v>2.2420000000000001E-3</v>
      </c>
      <c r="I110" s="17">
        <v>1</v>
      </c>
      <c r="J110" s="16">
        <v>8.2640000000000005E-3</v>
      </c>
      <c r="K110" s="14">
        <v>0</v>
      </c>
      <c r="L110" s="14">
        <v>0</v>
      </c>
      <c r="M110" s="16">
        <v>2.0960000000000002E-3</v>
      </c>
      <c r="N110" s="17">
        <v>1</v>
      </c>
      <c r="O110" s="16">
        <v>7.5760000000000003E-3</v>
      </c>
      <c r="P110" s="14">
        <v>0</v>
      </c>
      <c r="Q110" s="15">
        <v>0</v>
      </c>
    </row>
    <row r="111" spans="2:17" ht="14.25" customHeight="1" x14ac:dyDescent="0.25">
      <c r="B111" s="7" t="s">
        <v>50</v>
      </c>
      <c r="C111" s="10">
        <v>1.7191999999999999E-2</v>
      </c>
      <c r="D111" s="11">
        <v>6</v>
      </c>
      <c r="E111" s="10">
        <v>4.5976999999999997E-2</v>
      </c>
      <c r="F111" s="8">
        <v>1.2658000000000001E-2</v>
      </c>
      <c r="G111" s="8">
        <v>0</v>
      </c>
      <c r="H111" s="10">
        <v>1.3453E-2</v>
      </c>
      <c r="I111" s="11">
        <v>6</v>
      </c>
      <c r="J111" s="10">
        <v>8.2640000000000005E-3</v>
      </c>
      <c r="K111" s="8">
        <v>1.9531E-2</v>
      </c>
      <c r="L111" s="8">
        <v>0</v>
      </c>
      <c r="M111" s="10">
        <v>8.3859999999999994E-3</v>
      </c>
      <c r="N111" s="11">
        <v>4</v>
      </c>
      <c r="O111" s="10">
        <v>3.0303E-2</v>
      </c>
      <c r="P111" s="8">
        <v>0</v>
      </c>
      <c r="Q111" s="9">
        <v>0</v>
      </c>
    </row>
    <row r="112" spans="2:17" ht="14.25" customHeight="1" x14ac:dyDescent="0.25">
      <c r="B112" s="18" t="s">
        <v>51</v>
      </c>
      <c r="C112" s="18"/>
      <c r="D112" s="26">
        <v>349</v>
      </c>
      <c r="E112" s="30">
        <v>87</v>
      </c>
      <c r="F112" s="26">
        <v>158</v>
      </c>
      <c r="G112" s="26">
        <v>104</v>
      </c>
      <c r="H112" s="18"/>
      <c r="I112" s="26">
        <v>446</v>
      </c>
      <c r="J112" s="30">
        <v>121</v>
      </c>
      <c r="K112" s="26">
        <v>256</v>
      </c>
      <c r="L112" s="26">
        <v>69</v>
      </c>
      <c r="M112" s="18"/>
      <c r="N112" s="26">
        <v>477</v>
      </c>
      <c r="O112" s="30">
        <v>132</v>
      </c>
      <c r="P112" s="26">
        <v>225</v>
      </c>
      <c r="Q112" s="27">
        <v>120</v>
      </c>
    </row>
    <row r="113" spans="2:17" ht="14.25" customHeight="1" x14ac:dyDescent="0.25">
      <c r="B113" s="19" t="s">
        <v>52</v>
      </c>
      <c r="C113" s="19"/>
      <c r="D113" s="28">
        <v>349</v>
      </c>
      <c r="E113" s="31">
        <v>87</v>
      </c>
      <c r="F113" s="28">
        <v>158</v>
      </c>
      <c r="G113" s="28">
        <v>104</v>
      </c>
      <c r="H113" s="19"/>
      <c r="I113" s="28">
        <v>446</v>
      </c>
      <c r="J113" s="31">
        <v>121</v>
      </c>
      <c r="K113" s="28">
        <v>256</v>
      </c>
      <c r="L113" s="28">
        <v>69</v>
      </c>
      <c r="M113" s="19"/>
      <c r="N113" s="28">
        <v>477</v>
      </c>
      <c r="O113" s="31">
        <v>132</v>
      </c>
      <c r="P113" s="28">
        <v>225</v>
      </c>
      <c r="Q113" s="29">
        <v>120</v>
      </c>
    </row>
    <row r="114" spans="2:17" ht="14.25" customHeight="1" x14ac:dyDescent="0.25">
      <c r="B114" s="35" t="s">
        <v>199</v>
      </c>
      <c r="C114" s="35"/>
      <c r="D114" s="36"/>
      <c r="E114" s="35"/>
      <c r="F114" s="36"/>
      <c r="G114" s="36"/>
      <c r="H114" s="35"/>
      <c r="I114" s="36"/>
      <c r="J114" s="35"/>
      <c r="K114" s="36"/>
      <c r="L114" s="36"/>
      <c r="M114" s="35"/>
      <c r="N114" s="36"/>
      <c r="O114" s="35"/>
      <c r="P114" s="36"/>
      <c r="Q114" s="37"/>
    </row>
    <row r="115" spans="2:17" ht="14.25" customHeight="1" x14ac:dyDescent="0.25">
      <c r="B115" s="13" t="s">
        <v>47</v>
      </c>
      <c r="C115" s="16">
        <v>0.74212</v>
      </c>
      <c r="D115" s="17">
        <v>259</v>
      </c>
      <c r="E115" s="16">
        <v>0.81609200000000004</v>
      </c>
      <c r="F115" s="14">
        <v>0.81645599999999996</v>
      </c>
      <c r="G115" s="14">
        <v>0.56730800000000003</v>
      </c>
      <c r="H115" s="16">
        <v>0.704036</v>
      </c>
      <c r="I115" s="17">
        <v>314</v>
      </c>
      <c r="J115" s="16">
        <v>0.809917</v>
      </c>
      <c r="K115" s="14">
        <v>0.6875</v>
      </c>
      <c r="L115" s="14">
        <v>0.57970999999999995</v>
      </c>
      <c r="M115" s="16">
        <v>0.66247400000000001</v>
      </c>
      <c r="N115" s="17">
        <v>316</v>
      </c>
      <c r="O115" s="16">
        <v>0.81818199999999996</v>
      </c>
      <c r="P115" s="14">
        <v>0.62666699999999997</v>
      </c>
      <c r="Q115" s="15">
        <v>0.55833299999999997</v>
      </c>
    </row>
    <row r="116" spans="2:17" ht="14.25" customHeight="1" x14ac:dyDescent="0.25">
      <c r="B116" s="7" t="s">
        <v>48</v>
      </c>
      <c r="C116" s="10">
        <v>0.246418</v>
      </c>
      <c r="D116" s="11">
        <v>86</v>
      </c>
      <c r="E116" s="10">
        <v>0.16092000000000001</v>
      </c>
      <c r="F116" s="8">
        <v>0.17721500000000001</v>
      </c>
      <c r="G116" s="8">
        <v>0.42307699999999998</v>
      </c>
      <c r="H116" s="10">
        <v>0.28475299999999998</v>
      </c>
      <c r="I116" s="11">
        <v>127</v>
      </c>
      <c r="J116" s="10">
        <v>0.17355400000000001</v>
      </c>
      <c r="K116" s="8">
        <v>0.30468800000000001</v>
      </c>
      <c r="L116" s="8">
        <v>0.40579700000000002</v>
      </c>
      <c r="M116" s="10">
        <v>0.303983</v>
      </c>
      <c r="N116" s="11">
        <v>145</v>
      </c>
      <c r="O116" s="10">
        <v>0.106061</v>
      </c>
      <c r="P116" s="8">
        <v>0.36444399999999999</v>
      </c>
      <c r="Q116" s="9">
        <v>0.408333</v>
      </c>
    </row>
    <row r="117" spans="2:17" ht="14.25" customHeight="1" x14ac:dyDescent="0.25">
      <c r="B117" s="13" t="s">
        <v>49</v>
      </c>
      <c r="C117" s="16">
        <v>2.8649999999999999E-3</v>
      </c>
      <c r="D117" s="17">
        <v>1</v>
      </c>
      <c r="E117" s="16">
        <v>1.1494000000000001E-2</v>
      </c>
      <c r="F117" s="14">
        <v>0</v>
      </c>
      <c r="G117" s="14">
        <v>0</v>
      </c>
      <c r="H117" s="16">
        <v>8.9689999999999995E-3</v>
      </c>
      <c r="I117" s="17">
        <v>4</v>
      </c>
      <c r="J117" s="16">
        <v>8.2640000000000005E-3</v>
      </c>
      <c r="K117" s="14">
        <v>7.8130000000000005E-3</v>
      </c>
      <c r="L117" s="14">
        <v>1.4493000000000001E-2</v>
      </c>
      <c r="M117" s="16">
        <v>6.2890000000000003E-3</v>
      </c>
      <c r="N117" s="17">
        <v>3</v>
      </c>
      <c r="O117" s="16">
        <v>1.5152000000000001E-2</v>
      </c>
      <c r="P117" s="14">
        <v>0</v>
      </c>
      <c r="Q117" s="15">
        <v>8.3330000000000001E-3</v>
      </c>
    </row>
    <row r="118" spans="2:17" ht="14.25" customHeight="1" x14ac:dyDescent="0.25">
      <c r="B118" s="7" t="s">
        <v>50</v>
      </c>
      <c r="C118" s="10">
        <v>8.5959999999999995E-3</v>
      </c>
      <c r="D118" s="11">
        <v>3</v>
      </c>
      <c r="E118" s="10">
        <v>1.1494000000000001E-2</v>
      </c>
      <c r="F118" s="8">
        <v>6.3290000000000004E-3</v>
      </c>
      <c r="G118" s="8">
        <v>9.6150000000000003E-3</v>
      </c>
      <c r="H118" s="10">
        <v>2.2420000000000001E-3</v>
      </c>
      <c r="I118" s="11">
        <v>1</v>
      </c>
      <c r="J118" s="10">
        <v>8.2640000000000005E-3</v>
      </c>
      <c r="K118" s="8">
        <v>0</v>
      </c>
      <c r="L118" s="8">
        <v>0</v>
      </c>
      <c r="M118" s="10">
        <v>2.7254E-2</v>
      </c>
      <c r="N118" s="11">
        <v>13</v>
      </c>
      <c r="O118" s="10">
        <v>6.0606E-2</v>
      </c>
      <c r="P118" s="8">
        <v>8.8889999999999993E-3</v>
      </c>
      <c r="Q118" s="9">
        <v>2.5000000000000001E-2</v>
      </c>
    </row>
    <row r="119" spans="2:17" ht="14.25" customHeight="1" x14ac:dyDescent="0.25">
      <c r="B119" s="18" t="s">
        <v>51</v>
      </c>
      <c r="C119" s="18"/>
      <c r="D119" s="26">
        <v>349</v>
      </c>
      <c r="E119" s="30">
        <v>87</v>
      </c>
      <c r="F119" s="26">
        <v>158</v>
      </c>
      <c r="G119" s="26">
        <v>104</v>
      </c>
      <c r="H119" s="18"/>
      <c r="I119" s="26">
        <v>446</v>
      </c>
      <c r="J119" s="30">
        <v>121</v>
      </c>
      <c r="K119" s="26">
        <v>256</v>
      </c>
      <c r="L119" s="26">
        <v>69</v>
      </c>
      <c r="M119" s="18"/>
      <c r="N119" s="26">
        <v>477</v>
      </c>
      <c r="O119" s="30">
        <v>132</v>
      </c>
      <c r="P119" s="26">
        <v>225</v>
      </c>
      <c r="Q119" s="27">
        <v>120</v>
      </c>
    </row>
    <row r="120" spans="2:17" ht="14.25" customHeight="1" x14ac:dyDescent="0.25">
      <c r="B120" s="19" t="s">
        <v>52</v>
      </c>
      <c r="C120" s="19"/>
      <c r="D120" s="28">
        <v>349</v>
      </c>
      <c r="E120" s="31">
        <v>87</v>
      </c>
      <c r="F120" s="28">
        <v>158</v>
      </c>
      <c r="G120" s="28">
        <v>104</v>
      </c>
      <c r="H120" s="19"/>
      <c r="I120" s="28">
        <v>446</v>
      </c>
      <c r="J120" s="31">
        <v>121</v>
      </c>
      <c r="K120" s="28">
        <v>256</v>
      </c>
      <c r="L120" s="28">
        <v>69</v>
      </c>
      <c r="M120" s="19"/>
      <c r="N120" s="28">
        <v>477</v>
      </c>
      <c r="O120" s="31">
        <v>132</v>
      </c>
      <c r="P120" s="28">
        <v>225</v>
      </c>
      <c r="Q120" s="29">
        <v>120</v>
      </c>
    </row>
    <row r="121" spans="2:17" ht="14.25" customHeight="1" x14ac:dyDescent="0.25">
      <c r="B121" s="35" t="s">
        <v>200</v>
      </c>
      <c r="C121" s="35"/>
      <c r="D121" s="36"/>
      <c r="E121" s="35"/>
      <c r="F121" s="36"/>
      <c r="G121" s="36"/>
      <c r="H121" s="35"/>
      <c r="I121" s="36"/>
      <c r="J121" s="35"/>
      <c r="K121" s="36"/>
      <c r="L121" s="36"/>
      <c r="M121" s="35"/>
      <c r="N121" s="36"/>
      <c r="O121" s="35"/>
      <c r="P121" s="36"/>
      <c r="Q121" s="37"/>
    </row>
    <row r="122" spans="2:17" ht="14.25" customHeight="1" x14ac:dyDescent="0.25">
      <c r="B122" s="13" t="s">
        <v>201</v>
      </c>
      <c r="C122" s="16"/>
      <c r="D122" s="17"/>
      <c r="E122" s="16"/>
      <c r="F122" s="14"/>
      <c r="G122" s="14"/>
      <c r="H122" s="16"/>
      <c r="I122" s="17"/>
      <c r="J122" s="16"/>
      <c r="K122" s="14"/>
      <c r="L122" s="14"/>
      <c r="M122" s="16">
        <v>0.62473800000000002</v>
      </c>
      <c r="N122" s="17">
        <v>298</v>
      </c>
      <c r="O122" s="16">
        <v>0.62878800000000001</v>
      </c>
      <c r="P122" s="14">
        <v>0.63555600000000001</v>
      </c>
      <c r="Q122" s="15">
        <v>0.6</v>
      </c>
    </row>
    <row r="123" spans="2:17" ht="14.25" customHeight="1" x14ac:dyDescent="0.25">
      <c r="B123" s="7" t="s">
        <v>202</v>
      </c>
      <c r="C123" s="10"/>
      <c r="D123" s="11"/>
      <c r="E123" s="10"/>
      <c r="F123" s="8"/>
      <c r="G123" s="8"/>
      <c r="H123" s="10"/>
      <c r="I123" s="11"/>
      <c r="J123" s="10"/>
      <c r="K123" s="8"/>
      <c r="L123" s="8"/>
      <c r="M123" s="10">
        <v>0.33962300000000001</v>
      </c>
      <c r="N123" s="11">
        <v>162</v>
      </c>
      <c r="O123" s="10">
        <v>0.29545500000000002</v>
      </c>
      <c r="P123" s="8">
        <v>0.35111100000000001</v>
      </c>
      <c r="Q123" s="9">
        <v>0.36666700000000002</v>
      </c>
    </row>
    <row r="124" spans="2:17" ht="14.25" customHeight="1" x14ac:dyDescent="0.25">
      <c r="B124" s="13" t="s">
        <v>203</v>
      </c>
      <c r="C124" s="16"/>
      <c r="D124" s="17"/>
      <c r="E124" s="16"/>
      <c r="F124" s="14"/>
      <c r="G124" s="14"/>
      <c r="H124" s="16"/>
      <c r="I124" s="17"/>
      <c r="J124" s="16"/>
      <c r="K124" s="14"/>
      <c r="L124" s="14"/>
      <c r="M124" s="16">
        <v>1.2579E-2</v>
      </c>
      <c r="N124" s="17">
        <v>6</v>
      </c>
      <c r="O124" s="16">
        <v>2.2727000000000001E-2</v>
      </c>
      <c r="P124" s="14">
        <v>4.444E-3</v>
      </c>
      <c r="Q124" s="15">
        <v>1.6667000000000001E-2</v>
      </c>
    </row>
    <row r="125" spans="2:17" ht="14.25" customHeight="1" x14ac:dyDescent="0.25">
      <c r="B125" s="7" t="s">
        <v>49</v>
      </c>
      <c r="C125" s="10"/>
      <c r="D125" s="11"/>
      <c r="E125" s="10"/>
      <c r="F125" s="8"/>
      <c r="G125" s="8"/>
      <c r="H125" s="10"/>
      <c r="I125" s="11"/>
      <c r="J125" s="10"/>
      <c r="K125" s="8"/>
      <c r="L125" s="8"/>
      <c r="M125" s="10">
        <v>4.1929999999999997E-3</v>
      </c>
      <c r="N125" s="11">
        <v>2</v>
      </c>
      <c r="O125" s="10">
        <v>1.5152000000000001E-2</v>
      </c>
      <c r="P125" s="8">
        <v>0</v>
      </c>
      <c r="Q125" s="9">
        <v>0</v>
      </c>
    </row>
    <row r="126" spans="2:17" ht="14.25" customHeight="1" x14ac:dyDescent="0.25">
      <c r="B126" s="13" t="s">
        <v>50</v>
      </c>
      <c r="C126" s="16"/>
      <c r="D126" s="17"/>
      <c r="E126" s="16"/>
      <c r="F126" s="14"/>
      <c r="G126" s="14"/>
      <c r="H126" s="16"/>
      <c r="I126" s="17"/>
      <c r="J126" s="16"/>
      <c r="K126" s="14"/>
      <c r="L126" s="14"/>
      <c r="M126" s="16">
        <v>1.8867999999999999E-2</v>
      </c>
      <c r="N126" s="17">
        <v>9</v>
      </c>
      <c r="O126" s="16">
        <v>3.7879000000000003E-2</v>
      </c>
      <c r="P126" s="14">
        <v>8.8889999999999993E-3</v>
      </c>
      <c r="Q126" s="15">
        <v>1.6667000000000001E-2</v>
      </c>
    </row>
    <row r="127" spans="2:17" ht="14.25" customHeight="1" x14ac:dyDescent="0.25">
      <c r="B127" s="18" t="s">
        <v>51</v>
      </c>
      <c r="C127" s="18"/>
      <c r="D127" s="26"/>
      <c r="E127" s="30"/>
      <c r="F127" s="26"/>
      <c r="G127" s="26"/>
      <c r="H127" s="18"/>
      <c r="I127" s="26"/>
      <c r="J127" s="30"/>
      <c r="K127" s="26"/>
      <c r="L127" s="26"/>
      <c r="M127" s="18"/>
      <c r="N127" s="26">
        <v>477</v>
      </c>
      <c r="O127" s="30">
        <v>132</v>
      </c>
      <c r="P127" s="26">
        <v>225</v>
      </c>
      <c r="Q127" s="27">
        <v>120</v>
      </c>
    </row>
    <row r="128" spans="2:17" ht="14.25" customHeight="1" x14ac:dyDescent="0.25">
      <c r="B128" s="19" t="s">
        <v>95</v>
      </c>
      <c r="C128" s="25"/>
      <c r="D128" s="28"/>
      <c r="E128" s="25"/>
      <c r="F128" s="22"/>
      <c r="G128" s="22"/>
      <c r="H128" s="25"/>
      <c r="I128" s="28"/>
      <c r="J128" s="25"/>
      <c r="K128" s="22"/>
      <c r="L128" s="22"/>
      <c r="M128" s="25">
        <v>1</v>
      </c>
      <c r="N128" s="28">
        <v>477</v>
      </c>
      <c r="O128" s="25">
        <v>1</v>
      </c>
      <c r="P128" s="22">
        <v>1</v>
      </c>
      <c r="Q128" s="23">
        <v>1</v>
      </c>
    </row>
    <row r="129" spans="2:17" ht="14.25" customHeight="1" x14ac:dyDescent="0.25">
      <c r="B129" s="35" t="s">
        <v>204</v>
      </c>
      <c r="C129" s="35"/>
      <c r="D129" s="36"/>
      <c r="E129" s="35"/>
      <c r="F129" s="36"/>
      <c r="G129" s="36"/>
      <c r="H129" s="35"/>
      <c r="I129" s="36"/>
      <c r="J129" s="35"/>
      <c r="K129" s="36"/>
      <c r="L129" s="36"/>
      <c r="M129" s="35"/>
      <c r="N129" s="36"/>
      <c r="O129" s="35"/>
      <c r="P129" s="36"/>
      <c r="Q129" s="37"/>
    </row>
    <row r="130" spans="2:17" ht="14.25" customHeight="1" x14ac:dyDescent="0.25">
      <c r="B130" s="13" t="s">
        <v>54</v>
      </c>
      <c r="C130" s="16"/>
      <c r="D130" s="17"/>
      <c r="E130" s="16"/>
      <c r="F130" s="14"/>
      <c r="G130" s="14"/>
      <c r="H130" s="16"/>
      <c r="I130" s="17"/>
      <c r="J130" s="16"/>
      <c r="K130" s="14"/>
      <c r="L130" s="14"/>
      <c r="M130" s="16">
        <v>0.14255799999999999</v>
      </c>
      <c r="N130" s="17">
        <v>68</v>
      </c>
      <c r="O130" s="16">
        <v>0.19697000000000001</v>
      </c>
      <c r="P130" s="14">
        <v>0.12</v>
      </c>
      <c r="Q130" s="15">
        <v>0.125</v>
      </c>
    </row>
    <row r="131" spans="2:17" ht="14.25" customHeight="1" x14ac:dyDescent="0.25">
      <c r="B131" s="7" t="s">
        <v>55</v>
      </c>
      <c r="C131" s="10"/>
      <c r="D131" s="11"/>
      <c r="E131" s="10"/>
      <c r="F131" s="8"/>
      <c r="G131" s="8"/>
      <c r="H131" s="10"/>
      <c r="I131" s="11"/>
      <c r="J131" s="10"/>
      <c r="K131" s="8"/>
      <c r="L131" s="8"/>
      <c r="M131" s="10">
        <v>0.190776</v>
      </c>
      <c r="N131" s="11">
        <v>91</v>
      </c>
      <c r="O131" s="10">
        <v>0.13636400000000001</v>
      </c>
      <c r="P131" s="8">
        <v>0.24</v>
      </c>
      <c r="Q131" s="9">
        <v>0.158333</v>
      </c>
    </row>
    <row r="132" spans="2:17" ht="14.25" customHeight="1" x14ac:dyDescent="0.25">
      <c r="B132" s="13" t="s">
        <v>56</v>
      </c>
      <c r="C132" s="16"/>
      <c r="D132" s="17"/>
      <c r="E132" s="16"/>
      <c r="F132" s="14"/>
      <c r="G132" s="14"/>
      <c r="H132" s="16"/>
      <c r="I132" s="17"/>
      <c r="J132" s="16"/>
      <c r="K132" s="14"/>
      <c r="L132" s="14"/>
      <c r="M132" s="16">
        <v>0.25786199999999998</v>
      </c>
      <c r="N132" s="17">
        <v>123</v>
      </c>
      <c r="O132" s="16">
        <v>0.272727</v>
      </c>
      <c r="P132" s="14">
        <v>0.24444399999999999</v>
      </c>
      <c r="Q132" s="15">
        <v>0.26666699999999999</v>
      </c>
    </row>
    <row r="133" spans="2:17" ht="14.25" customHeight="1" x14ac:dyDescent="0.25">
      <c r="B133" s="7" t="s">
        <v>57</v>
      </c>
      <c r="C133" s="10"/>
      <c r="D133" s="11"/>
      <c r="E133" s="10"/>
      <c r="F133" s="8"/>
      <c r="G133" s="8"/>
      <c r="H133" s="10"/>
      <c r="I133" s="11"/>
      <c r="J133" s="10"/>
      <c r="K133" s="8"/>
      <c r="L133" s="8"/>
      <c r="M133" s="10">
        <v>0.29140500000000003</v>
      </c>
      <c r="N133" s="11">
        <v>139</v>
      </c>
      <c r="O133" s="10">
        <v>0.25757600000000003</v>
      </c>
      <c r="P133" s="8">
        <v>0.26222200000000001</v>
      </c>
      <c r="Q133" s="9">
        <v>0.38333299999999998</v>
      </c>
    </row>
    <row r="134" spans="2:17" ht="14.25" customHeight="1" x14ac:dyDescent="0.25">
      <c r="B134" s="13" t="s">
        <v>58</v>
      </c>
      <c r="C134" s="16"/>
      <c r="D134" s="17"/>
      <c r="E134" s="16"/>
      <c r="F134" s="14"/>
      <c r="G134" s="14"/>
      <c r="H134" s="16"/>
      <c r="I134" s="17"/>
      <c r="J134" s="16"/>
      <c r="K134" s="14"/>
      <c r="L134" s="14"/>
      <c r="M134" s="16">
        <v>6.7086000000000007E-2</v>
      </c>
      <c r="N134" s="17">
        <v>32</v>
      </c>
      <c r="O134" s="16">
        <v>6.8182000000000006E-2</v>
      </c>
      <c r="P134" s="14">
        <v>0.08</v>
      </c>
      <c r="Q134" s="15">
        <v>4.1667000000000003E-2</v>
      </c>
    </row>
    <row r="135" spans="2:17" ht="14.25" customHeight="1" x14ac:dyDescent="0.25">
      <c r="B135" s="7" t="s">
        <v>59</v>
      </c>
      <c r="C135" s="10"/>
      <c r="D135" s="11"/>
      <c r="E135" s="10"/>
      <c r="F135" s="8"/>
      <c r="G135" s="8"/>
      <c r="H135" s="10"/>
      <c r="I135" s="11"/>
      <c r="J135" s="10"/>
      <c r="K135" s="8"/>
      <c r="L135" s="8"/>
      <c r="M135" s="10">
        <v>3.1447000000000003E-2</v>
      </c>
      <c r="N135" s="11">
        <v>15</v>
      </c>
      <c r="O135" s="10">
        <v>2.2727000000000001E-2</v>
      </c>
      <c r="P135" s="8">
        <v>4.4443999999999997E-2</v>
      </c>
      <c r="Q135" s="9">
        <v>1.6667000000000001E-2</v>
      </c>
    </row>
    <row r="136" spans="2:17" ht="14.25" customHeight="1" x14ac:dyDescent="0.25">
      <c r="B136" s="13" t="s">
        <v>49</v>
      </c>
      <c r="C136" s="16"/>
      <c r="D136" s="17"/>
      <c r="E136" s="16"/>
      <c r="F136" s="14"/>
      <c r="G136" s="14"/>
      <c r="H136" s="16"/>
      <c r="I136" s="17"/>
      <c r="J136" s="16"/>
      <c r="K136" s="14"/>
      <c r="L136" s="14"/>
      <c r="M136" s="16">
        <v>8.3859999999999994E-3</v>
      </c>
      <c r="N136" s="17">
        <v>4</v>
      </c>
      <c r="O136" s="16">
        <v>1.5152000000000001E-2</v>
      </c>
      <c r="P136" s="14">
        <v>8.8889999999999993E-3</v>
      </c>
      <c r="Q136" s="15">
        <v>0</v>
      </c>
    </row>
    <row r="137" spans="2:17" ht="14.25" customHeight="1" x14ac:dyDescent="0.25">
      <c r="B137" s="7" t="s">
        <v>50</v>
      </c>
      <c r="C137" s="10"/>
      <c r="D137" s="11"/>
      <c r="E137" s="10"/>
      <c r="F137" s="8"/>
      <c r="G137" s="8"/>
      <c r="H137" s="10"/>
      <c r="I137" s="11"/>
      <c r="J137" s="10"/>
      <c r="K137" s="8"/>
      <c r="L137" s="8"/>
      <c r="M137" s="10">
        <v>1.0482E-2</v>
      </c>
      <c r="N137" s="11">
        <v>5</v>
      </c>
      <c r="O137" s="10">
        <v>3.0303E-2</v>
      </c>
      <c r="P137" s="8">
        <v>0</v>
      </c>
      <c r="Q137" s="9">
        <v>8.3330000000000001E-3</v>
      </c>
    </row>
    <row r="138" spans="2:17" ht="14.25" customHeight="1" x14ac:dyDescent="0.25">
      <c r="B138" s="18" t="s">
        <v>51</v>
      </c>
      <c r="C138" s="18"/>
      <c r="D138" s="26"/>
      <c r="E138" s="30"/>
      <c r="F138" s="26"/>
      <c r="G138" s="26"/>
      <c r="H138" s="18"/>
      <c r="I138" s="26"/>
      <c r="J138" s="30"/>
      <c r="K138" s="26"/>
      <c r="L138" s="26"/>
      <c r="M138" s="18"/>
      <c r="N138" s="26">
        <v>477</v>
      </c>
      <c r="O138" s="30">
        <v>132</v>
      </c>
      <c r="P138" s="26">
        <v>225</v>
      </c>
      <c r="Q138" s="27">
        <v>120</v>
      </c>
    </row>
    <row r="139" spans="2:17" ht="14.25" customHeight="1" x14ac:dyDescent="0.25">
      <c r="B139" s="18" t="s">
        <v>52</v>
      </c>
      <c r="C139" s="18"/>
      <c r="D139" s="26"/>
      <c r="E139" s="30"/>
      <c r="F139" s="26"/>
      <c r="G139" s="26"/>
      <c r="H139" s="18"/>
      <c r="I139" s="26"/>
      <c r="J139" s="30"/>
      <c r="K139" s="26"/>
      <c r="L139" s="26"/>
      <c r="M139" s="18"/>
      <c r="N139" s="26">
        <v>477</v>
      </c>
      <c r="O139" s="30">
        <v>132</v>
      </c>
      <c r="P139" s="26">
        <v>225</v>
      </c>
      <c r="Q139" s="27">
        <v>120</v>
      </c>
    </row>
    <row r="140" spans="2:17" ht="14.25" customHeight="1" x14ac:dyDescent="0.25">
      <c r="B140" s="18" t="s">
        <v>58</v>
      </c>
      <c r="C140" s="24"/>
      <c r="D140" s="26"/>
      <c r="E140" s="32"/>
      <c r="F140" s="32"/>
      <c r="G140" s="32"/>
      <c r="H140" s="24"/>
      <c r="I140" s="26"/>
      <c r="J140" s="32"/>
      <c r="K140" s="32"/>
      <c r="L140" s="32"/>
      <c r="M140" s="24">
        <f>M134+M135</f>
        <v>9.8533000000000009E-2</v>
      </c>
      <c r="N140" s="26">
        <f>N135+N134</f>
        <v>47</v>
      </c>
      <c r="O140" s="32">
        <f>O135+O134</f>
        <v>9.0909000000000004E-2</v>
      </c>
      <c r="P140" s="32">
        <f>P135+P134</f>
        <v>0.124444</v>
      </c>
      <c r="Q140" s="32">
        <f>Q135+Q134</f>
        <v>5.8334000000000004E-2</v>
      </c>
    </row>
    <row r="141" spans="2:17" ht="14.25" customHeight="1" x14ac:dyDescent="0.25">
      <c r="B141" s="18" t="s">
        <v>130</v>
      </c>
      <c r="C141" s="24"/>
      <c r="D141" s="26"/>
      <c r="E141" s="32"/>
      <c r="F141" s="32"/>
      <c r="G141" s="32"/>
      <c r="H141" s="24"/>
      <c r="I141" s="26"/>
      <c r="J141" s="32"/>
      <c r="K141" s="32"/>
      <c r="L141" s="32"/>
      <c r="M141" s="24">
        <f t="shared" ref="M141:Q141" si="6">M135+M134+M133</f>
        <v>0.38993800000000001</v>
      </c>
      <c r="N141" s="26">
        <f t="shared" si="6"/>
        <v>186</v>
      </c>
      <c r="O141" s="32">
        <f t="shared" si="6"/>
        <v>0.34848500000000004</v>
      </c>
      <c r="P141" s="32">
        <f t="shared" si="6"/>
        <v>0.38666600000000001</v>
      </c>
      <c r="Q141" s="32">
        <f t="shared" si="6"/>
        <v>0.44166699999999998</v>
      </c>
    </row>
    <row r="142" spans="2:17" ht="14.25" customHeight="1" x14ac:dyDescent="0.25">
      <c r="B142" s="19" t="s">
        <v>60</v>
      </c>
      <c r="C142" s="25"/>
      <c r="D142" s="28"/>
      <c r="E142" s="25"/>
      <c r="F142" s="22"/>
      <c r="G142" s="22"/>
      <c r="H142" s="25"/>
      <c r="I142" s="28"/>
      <c r="J142" s="25"/>
      <c r="K142" s="22"/>
      <c r="L142" s="22"/>
      <c r="M142" s="25">
        <v>0.83857400000000004</v>
      </c>
      <c r="N142" s="28">
        <v>400</v>
      </c>
      <c r="O142" s="25">
        <v>0.75757600000000003</v>
      </c>
      <c r="P142" s="22">
        <v>0.87111099999999997</v>
      </c>
      <c r="Q142" s="23">
        <v>0.86666699999999997</v>
      </c>
    </row>
    <row r="143" spans="2:17" ht="14.25" customHeight="1" x14ac:dyDescent="0.25">
      <c r="B143" s="35" t="s">
        <v>205</v>
      </c>
      <c r="C143" s="35"/>
      <c r="D143" s="36"/>
      <c r="E143" s="35"/>
      <c r="F143" s="36"/>
      <c r="G143" s="36"/>
      <c r="H143" s="35"/>
      <c r="I143" s="36"/>
      <c r="J143" s="35"/>
      <c r="K143" s="36"/>
      <c r="L143" s="36"/>
      <c r="M143" s="35"/>
      <c r="N143" s="36"/>
      <c r="O143" s="35"/>
      <c r="P143" s="36"/>
      <c r="Q143" s="37"/>
    </row>
    <row r="144" spans="2:17" ht="14.25" customHeight="1" x14ac:dyDescent="0.25">
      <c r="B144" s="13" t="s">
        <v>47</v>
      </c>
      <c r="C144" s="16"/>
      <c r="D144" s="17"/>
      <c r="E144" s="16"/>
      <c r="F144" s="14"/>
      <c r="G144" s="14"/>
      <c r="H144" s="16"/>
      <c r="I144" s="17"/>
      <c r="J144" s="16"/>
      <c r="K144" s="14"/>
      <c r="L144" s="14"/>
      <c r="M144" s="16"/>
      <c r="N144" s="17">
        <v>184</v>
      </c>
      <c r="O144" s="16">
        <v>0.68939399999999995</v>
      </c>
      <c r="P144" s="14">
        <v>0.40444400000000003</v>
      </c>
      <c r="Q144" s="15"/>
    </row>
    <row r="145" spans="2:17" ht="14.25" customHeight="1" x14ac:dyDescent="0.25">
      <c r="B145" s="7" t="s">
        <v>48</v>
      </c>
      <c r="C145" s="10"/>
      <c r="D145" s="11"/>
      <c r="E145" s="10"/>
      <c r="F145" s="8"/>
      <c r="G145" s="8"/>
      <c r="H145" s="10"/>
      <c r="I145" s="11"/>
      <c r="J145" s="10"/>
      <c r="K145" s="8"/>
      <c r="L145" s="8"/>
      <c r="M145" s="10"/>
      <c r="N145" s="11">
        <v>165</v>
      </c>
      <c r="O145" s="10">
        <v>0.28030300000000002</v>
      </c>
      <c r="P145" s="8">
        <v>0.56444399999999995</v>
      </c>
      <c r="Q145" s="9"/>
    </row>
    <row r="146" spans="2:17" ht="14.25" customHeight="1" x14ac:dyDescent="0.25">
      <c r="B146" s="13" t="s">
        <v>49</v>
      </c>
      <c r="C146" s="16"/>
      <c r="D146" s="17"/>
      <c r="E146" s="16"/>
      <c r="F146" s="14"/>
      <c r="G146" s="14"/>
      <c r="H146" s="16"/>
      <c r="I146" s="17"/>
      <c r="J146" s="16"/>
      <c r="K146" s="14"/>
      <c r="L146" s="14"/>
      <c r="M146" s="16"/>
      <c r="N146" s="17">
        <v>0</v>
      </c>
      <c r="O146" s="16">
        <v>0</v>
      </c>
      <c r="P146" s="14">
        <v>0</v>
      </c>
      <c r="Q146" s="15"/>
    </row>
    <row r="147" spans="2:17" ht="14.25" customHeight="1" x14ac:dyDescent="0.25">
      <c r="B147" s="7" t="s">
        <v>50</v>
      </c>
      <c r="C147" s="10"/>
      <c r="D147" s="11"/>
      <c r="E147" s="10"/>
      <c r="F147" s="8"/>
      <c r="G147" s="8"/>
      <c r="H147" s="10"/>
      <c r="I147" s="11"/>
      <c r="J147" s="10"/>
      <c r="K147" s="8"/>
      <c r="L147" s="8"/>
      <c r="M147" s="10"/>
      <c r="N147" s="11">
        <v>128</v>
      </c>
      <c r="O147" s="10">
        <v>3.0303E-2</v>
      </c>
      <c r="P147" s="8">
        <v>3.1111E-2</v>
      </c>
      <c r="Q147" s="9"/>
    </row>
    <row r="148" spans="2:17" ht="14.25" customHeight="1" x14ac:dyDescent="0.25">
      <c r="B148" s="18" t="s">
        <v>51</v>
      </c>
      <c r="C148" s="18"/>
      <c r="D148" s="26"/>
      <c r="E148" s="30"/>
      <c r="F148" s="26"/>
      <c r="G148" s="26"/>
      <c r="H148" s="18"/>
      <c r="I148" s="26"/>
      <c r="J148" s="30"/>
      <c r="K148" s="26"/>
      <c r="L148" s="26"/>
      <c r="M148" s="18"/>
      <c r="N148" s="26">
        <v>477</v>
      </c>
      <c r="O148" s="30">
        <v>132</v>
      </c>
      <c r="P148" s="26">
        <v>225</v>
      </c>
      <c r="Q148" s="27">
        <v>120</v>
      </c>
    </row>
    <row r="149" spans="2:17" ht="14.25" customHeight="1" x14ac:dyDescent="0.25">
      <c r="B149" s="19" t="s">
        <v>95</v>
      </c>
      <c r="C149" s="25"/>
      <c r="D149" s="28"/>
      <c r="E149" s="25"/>
      <c r="F149" s="22"/>
      <c r="G149" s="22"/>
      <c r="H149" s="25"/>
      <c r="I149" s="28"/>
      <c r="J149" s="25"/>
      <c r="K149" s="22"/>
      <c r="L149" s="22"/>
      <c r="M149" s="25">
        <v>1</v>
      </c>
      <c r="N149" s="28">
        <v>477</v>
      </c>
      <c r="O149" s="25">
        <v>1</v>
      </c>
      <c r="P149" s="22">
        <v>1</v>
      </c>
      <c r="Q149" s="23">
        <v>1</v>
      </c>
    </row>
    <row r="150" spans="2:17" ht="14.25" customHeight="1" x14ac:dyDescent="0.25">
      <c r="B150" s="35" t="s">
        <v>70</v>
      </c>
      <c r="C150" s="35"/>
      <c r="D150" s="36"/>
      <c r="E150" s="35"/>
      <c r="F150" s="36"/>
      <c r="G150" s="36"/>
      <c r="H150" s="35"/>
      <c r="I150" s="36"/>
      <c r="J150" s="35"/>
      <c r="K150" s="36"/>
      <c r="L150" s="36"/>
      <c r="M150" s="35"/>
      <c r="N150" s="36"/>
      <c r="O150" s="35"/>
      <c r="P150" s="36"/>
      <c r="Q150" s="37"/>
    </row>
    <row r="151" spans="2:17" ht="14.25" customHeight="1" x14ac:dyDescent="0.25">
      <c r="B151" s="44" t="s">
        <v>71</v>
      </c>
      <c r="C151" s="44"/>
      <c r="D151" s="45"/>
      <c r="E151" s="44"/>
      <c r="F151" s="45"/>
      <c r="G151" s="45"/>
      <c r="H151" s="44"/>
      <c r="I151" s="45"/>
      <c r="J151" s="44"/>
      <c r="K151" s="45"/>
      <c r="L151" s="45"/>
      <c r="M151" s="44"/>
      <c r="N151" s="45"/>
      <c r="O151" s="44"/>
      <c r="P151" s="45"/>
      <c r="Q151" s="46"/>
    </row>
    <row r="152" spans="2:17" ht="14.25" customHeight="1" x14ac:dyDescent="0.25"/>
    <row r="153" spans="2:17" ht="14.25" customHeight="1" x14ac:dyDescent="0.25"/>
    <row r="154" spans="2:17" ht="14.25" customHeight="1" x14ac:dyDescent="0.25"/>
    <row r="155" spans="2:17" ht="14.25" customHeight="1" x14ac:dyDescent="0.25"/>
  </sheetData>
  <mergeCells count="25">
    <mergeCell ref="C5:Q5"/>
    <mergeCell ref="C6:G6"/>
    <mergeCell ref="H6:L6"/>
    <mergeCell ref="M6:Q6"/>
    <mergeCell ref="O7:Q7"/>
    <mergeCell ref="C7:D7"/>
    <mergeCell ref="E7:G7"/>
    <mergeCell ref="H7:I7"/>
    <mergeCell ref="J7:L7"/>
    <mergeCell ref="M7:N7"/>
    <mergeCell ref="B58:Q58"/>
    <mergeCell ref="B72:Q72"/>
    <mergeCell ref="B86:Q86"/>
    <mergeCell ref="B9:Q9"/>
    <mergeCell ref="B16:Q16"/>
    <mergeCell ref="B30:Q30"/>
    <mergeCell ref="B44:Q44"/>
    <mergeCell ref="B129:Q129"/>
    <mergeCell ref="B143:Q143"/>
    <mergeCell ref="B150:Q150"/>
    <mergeCell ref="B151:Q151"/>
    <mergeCell ref="B100:Q100"/>
    <mergeCell ref="B107:Q107"/>
    <mergeCell ref="B114:Q114"/>
    <mergeCell ref="B121:Q121"/>
  </mergeCells>
  <pageMargins left="0.39" right="0.39" top="0.79" bottom="0.79" header="0.31" footer="0.31"/>
  <pageSetup paperSize="9" orientation="landscape"/>
  <headerFooter>
    <oddHeader>&amp;L&amp;CSOI&amp;Rsv</oddHeader>
    <oddFooter>&amp;R11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24</vt:i4>
      </vt:variant>
    </vt:vector>
  </HeadingPairs>
  <TitlesOfParts>
    <vt:vector size="36" baseType="lpstr">
      <vt:lpstr>1 - Innehåll</vt:lpstr>
      <vt:lpstr>2 - Aktiv</vt:lpstr>
      <vt:lpstr>3 - Allmän</vt:lpstr>
      <vt:lpstr>5 - Attityd</vt:lpstr>
      <vt:lpstr>6 - Bakgrundsinfo</vt:lpstr>
      <vt:lpstr>8 - Dator-Mobil-Surf</vt:lpstr>
      <vt:lpstr>9 - Kommunikation</vt:lpstr>
      <vt:lpstr>10 - Media</vt:lpstr>
      <vt:lpstr>11 - Mobil</vt:lpstr>
      <vt:lpstr>12 - Skola</vt:lpstr>
      <vt:lpstr>13 - Social</vt:lpstr>
      <vt:lpstr>15 - Underhållning</vt:lpstr>
      <vt:lpstr>'1 - Innehåll'!Utskriftsområde</vt:lpstr>
      <vt:lpstr>'10 - Media'!Utskriftsområde</vt:lpstr>
      <vt:lpstr>'11 - Mobil'!Utskriftsområde</vt:lpstr>
      <vt:lpstr>'12 - Skola'!Utskriftsområde</vt:lpstr>
      <vt:lpstr>'13 - Social'!Utskriftsområde</vt:lpstr>
      <vt:lpstr>'15 - Underhållning'!Utskriftsområde</vt:lpstr>
      <vt:lpstr>'2 - Aktiv'!Utskriftsområde</vt:lpstr>
      <vt:lpstr>'3 - Allmän'!Utskriftsområde</vt:lpstr>
      <vt:lpstr>'5 - Attityd'!Utskriftsområde</vt:lpstr>
      <vt:lpstr>'6 - Bakgrundsinfo'!Utskriftsområde</vt:lpstr>
      <vt:lpstr>'8 - Dator-Mobil-Surf'!Utskriftsområde</vt:lpstr>
      <vt:lpstr>'9 - Kommunikation'!Utskriftsområde</vt:lpstr>
      <vt:lpstr>'1 - Innehåll'!Utskriftsrubriker</vt:lpstr>
      <vt:lpstr>'10 - Media'!Utskriftsrubriker</vt:lpstr>
      <vt:lpstr>'11 - Mobil'!Utskriftsrubriker</vt:lpstr>
      <vt:lpstr>'12 - Skola'!Utskriftsrubriker</vt:lpstr>
      <vt:lpstr>'13 - Social'!Utskriftsrubriker</vt:lpstr>
      <vt:lpstr>'15 - Underhållning'!Utskriftsrubriker</vt:lpstr>
      <vt:lpstr>'2 - Aktiv'!Utskriftsrubriker</vt:lpstr>
      <vt:lpstr>'3 - Allmän'!Utskriftsrubriker</vt:lpstr>
      <vt:lpstr>'5 - Attityd'!Utskriftsrubriker</vt:lpstr>
      <vt:lpstr>'6 - Bakgrundsinfo'!Utskriftsrubriker</vt:lpstr>
      <vt:lpstr>'8 - Dator-Mobil-Surf'!Utskriftsrubriker</vt:lpstr>
      <vt:lpstr>'9 - Kommunikation'!Utskriftsrubriker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creator>ADP</dc:creator>
  <cp:lastModifiedBy>pamela.davidsson</cp:lastModifiedBy>
  <cp:revision>1</cp:revision>
  <dcterms:created xsi:type="dcterms:W3CDTF">2016-06-01T09:25:43Z</dcterms:created>
  <dcterms:modified xsi:type="dcterms:W3CDTF">2016-09-21T11:30:42Z</dcterms:modified>
</cp:coreProperties>
</file>